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tabRatio="897"/>
  </bookViews>
  <sheets>
    <sheet name="Sheet1" sheetId="1" r:id="rId1"/>
    <sheet name="Sheet2" sheetId="3" state="hidden" r:id="rId2"/>
    <sheet name="板城镇" sheetId="4" state="hidden" r:id="rId3"/>
    <sheet name="大垌镇" sheetId="5" state="hidden" r:id="rId4"/>
    <sheet name="大寺镇" sheetId="6" state="hidden" r:id="rId5"/>
    <sheet name="大直镇" sheetId="7" state="hidden" r:id="rId6"/>
    <sheet name="贵台镇" sheetId="8" state="hidden" r:id="rId7"/>
    <sheet name="那蒙镇" sheetId="9" state="hidden" r:id="rId8"/>
    <sheet name="平吉镇" sheetId="10" state="hidden" r:id="rId9"/>
    <sheet name="青塘镇" sheetId="11" state="hidden" r:id="rId10"/>
    <sheet name="小镇镇" sheetId="12" state="hidden" r:id="rId11"/>
    <sheet name="新棠镇" sheetId="13" state="hidden" r:id="rId12"/>
    <sheet name="长滩镇" sheetId="14" state="hidden" r:id="rId13"/>
    <sheet name="政策保障类" sheetId="15" state="hidden" r:id="rId14"/>
    <sheet name="Sheet3" sheetId="16" state="hidden" r:id="rId15"/>
  </sheets>
  <definedNames>
    <definedName name="_xlnm._FilterDatabase" localSheetId="0" hidden="1">Sheet1!$5:$129</definedName>
    <definedName name="_xlnm._FilterDatabase" localSheetId="1" hidden="1">Sheet2!$A$2:$Q$150</definedName>
    <definedName name="_xlnm._FilterDatabase" localSheetId="2" hidden="1">板城镇!$A$2:$O$18</definedName>
    <definedName name="_xlnm._FilterDatabase" localSheetId="3" hidden="1">大垌镇!$A$2:$O$15</definedName>
    <definedName name="_xlnm._FilterDatabase" localSheetId="4" hidden="1">大寺镇!$A$2:$O$23</definedName>
    <definedName name="_xlnm._FilterDatabase" localSheetId="5" hidden="1">大直镇!$A$2:$O$23</definedName>
    <definedName name="_xlnm._FilterDatabase" localSheetId="6" hidden="1">贵台镇!$A$2:$O$23</definedName>
    <definedName name="_xlnm._FilterDatabase" localSheetId="7" hidden="1">那蒙镇!$A$2:$O$19</definedName>
    <definedName name="_xlnm._FilterDatabase" localSheetId="8" hidden="1">平吉镇!$A$2:$O$19</definedName>
    <definedName name="_xlnm._FilterDatabase" localSheetId="9" hidden="1">青塘镇!$A$2:$O$9</definedName>
    <definedName name="_xlnm._FilterDatabase" localSheetId="10" hidden="1">小镇镇!$A$2:$O$23</definedName>
    <definedName name="_xlnm._FilterDatabase" localSheetId="11" hidden="1">新棠镇!$A$2:$O$26</definedName>
    <definedName name="_xlnm._FilterDatabase" localSheetId="12" hidden="1">长滩镇!$A$2:$O$16</definedName>
    <definedName name="_xlnm._FilterDatabase" localSheetId="13" hidden="1">政策保障类!$A$2:$O$17</definedName>
    <definedName name="_xlnm.Print_Titles" localSheetId="0">Sheet1!$4:$5</definedName>
    <definedName name="_xlnm.Print_Titles" localSheetId="2">板城镇!$2:$2</definedName>
    <definedName name="_xlnm.Print_Titles" localSheetId="3">大垌镇!$2:$2</definedName>
    <definedName name="_xlnm.Print_Titles" localSheetId="4">大寺镇!$2:$2</definedName>
    <definedName name="_xlnm.Print_Titles" localSheetId="5">大直镇!$2:$2</definedName>
    <definedName name="_xlnm.Print_Titles" localSheetId="6">贵台镇!$2:$2</definedName>
    <definedName name="_xlnm.Print_Titles" localSheetId="7">那蒙镇!$2:$2</definedName>
    <definedName name="_xlnm.Print_Titles" localSheetId="8">平吉镇!$2:$2</definedName>
    <definedName name="_xlnm.Print_Titles" localSheetId="10">小镇镇!$2:$2</definedName>
    <definedName name="_xlnm.Print_Titles" localSheetId="11">新棠镇!$2:$2</definedName>
    <definedName name="_xlnm.Print_Titles" localSheetId="12">长滩镇!$2:$2</definedName>
    <definedName name="_xlnm.Print_Titles" localSheetId="13">政策保障类!$2:$2</definedName>
    <definedName name="_xlnm.Print_Area" localSheetId="0">Sheet1!$A$1:$Q$129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<sst xmlns="http://schemas.openxmlformats.org/spreadsheetml/2006/main" count="4840" uniqueCount="1101">
  <si>
    <t>附件</t>
  </si>
  <si>
    <r>
      <t>钦北区</t>
    </r>
    <r>
      <rPr>
        <sz val="50"/>
        <rFont val="Times New Roman"/>
        <charset val="134"/>
      </rPr>
      <t>2024</t>
    </r>
    <r>
      <rPr>
        <sz val="50"/>
        <rFont val="方正小标宋_GBK"/>
        <charset val="134"/>
      </rPr>
      <t>年巩固拓展脱贫攻坚成果同乡村振兴有效衔接拟实施项目资金分配明细表</t>
    </r>
  </si>
  <si>
    <r>
      <rPr>
        <sz val="20"/>
        <rFont val="黑体"/>
        <charset val="134"/>
      </rPr>
      <t>序号</t>
    </r>
  </si>
  <si>
    <r>
      <rPr>
        <sz val="20"/>
        <rFont val="黑体"/>
        <charset val="134"/>
      </rPr>
      <t>项目类型</t>
    </r>
  </si>
  <si>
    <r>
      <rPr>
        <sz val="20"/>
        <rFont val="黑体"/>
        <charset val="134"/>
      </rPr>
      <t>二级项目类型</t>
    </r>
  </si>
  <si>
    <r>
      <rPr>
        <sz val="20"/>
        <rFont val="黑体"/>
        <charset val="134"/>
      </rPr>
      <t>项目子类型</t>
    </r>
  </si>
  <si>
    <r>
      <rPr>
        <sz val="20"/>
        <rFont val="黑体"/>
        <charset val="134"/>
      </rPr>
      <t>项目名称</t>
    </r>
  </si>
  <si>
    <r>
      <rPr>
        <sz val="20"/>
        <rFont val="黑体"/>
        <charset val="134"/>
      </rPr>
      <t>建设内容及规模</t>
    </r>
  </si>
  <si>
    <r>
      <rPr>
        <sz val="20"/>
        <rFont val="黑体"/>
        <charset val="134"/>
      </rPr>
      <t>绩效目标</t>
    </r>
  </si>
  <si>
    <r>
      <rPr>
        <sz val="20"/>
        <rFont val="黑体"/>
        <charset val="134"/>
      </rPr>
      <t>投资预算金额（万元）</t>
    </r>
  </si>
  <si>
    <r>
      <rPr>
        <sz val="20"/>
        <rFont val="黑体"/>
        <charset val="134"/>
      </rPr>
      <t>钦市财农〔</t>
    </r>
    <r>
      <rPr>
        <sz val="20"/>
        <rFont val="Times New Roman"/>
        <charset val="134"/>
      </rPr>
      <t>2023</t>
    </r>
    <r>
      <rPr>
        <sz val="20"/>
        <rFont val="黑体"/>
        <charset val="134"/>
      </rPr>
      <t>〕</t>
    </r>
    <r>
      <rPr>
        <sz val="20"/>
        <rFont val="Times New Roman"/>
        <charset val="134"/>
      </rPr>
      <t>82</t>
    </r>
    <r>
      <rPr>
        <sz val="20"/>
        <rFont val="黑体"/>
        <charset val="134"/>
      </rPr>
      <t>号文资金安排</t>
    </r>
  </si>
  <si>
    <r>
      <rPr>
        <sz val="20"/>
        <rFont val="黑体"/>
        <charset val="134"/>
      </rPr>
      <t>项目申报单位</t>
    </r>
  </si>
  <si>
    <r>
      <rPr>
        <sz val="20"/>
        <rFont val="黑体"/>
        <charset val="134"/>
      </rPr>
      <t>主管部门</t>
    </r>
  </si>
  <si>
    <r>
      <rPr>
        <sz val="20"/>
        <rFont val="黑体"/>
        <charset val="134"/>
      </rPr>
      <t>实施单位</t>
    </r>
  </si>
  <si>
    <r>
      <rPr>
        <sz val="20"/>
        <rFont val="黑体"/>
        <charset val="134"/>
      </rPr>
      <t>备注</t>
    </r>
  </si>
  <si>
    <r>
      <rPr>
        <sz val="20"/>
        <rFont val="黑体"/>
        <charset val="134"/>
      </rPr>
      <t>合计（万元）</t>
    </r>
  </si>
  <si>
    <r>
      <rPr>
        <sz val="20"/>
        <rFont val="黑体"/>
        <charset val="134"/>
      </rPr>
      <t>中央资金（万元）</t>
    </r>
  </si>
  <si>
    <r>
      <rPr>
        <sz val="20"/>
        <rFont val="黑体"/>
        <charset val="134"/>
      </rPr>
      <t>自治区资金（万元）</t>
    </r>
  </si>
  <si>
    <r>
      <rPr>
        <sz val="20"/>
        <rFont val="黑体"/>
        <charset val="134"/>
      </rPr>
      <t>市级资金（万元）</t>
    </r>
  </si>
  <si>
    <r>
      <rPr>
        <sz val="20"/>
        <rFont val="黑体"/>
        <charset val="134"/>
      </rPr>
      <t>区本级资金（万元）</t>
    </r>
  </si>
  <si>
    <r>
      <rPr>
        <sz val="20"/>
        <rFont val="黑体"/>
        <charset val="134"/>
      </rPr>
      <t>中央资金（万元）（新型）</t>
    </r>
  </si>
  <si>
    <r>
      <rPr>
        <sz val="20"/>
        <rFont val="黑体"/>
        <charset val="134"/>
      </rPr>
      <t>自治区资金（万元）（新型）</t>
    </r>
  </si>
  <si>
    <r>
      <rPr>
        <sz val="18"/>
        <rFont val="黑体"/>
        <charset val="134"/>
      </rPr>
      <t>少数民</t>
    </r>
  </si>
  <si>
    <r>
      <rPr>
        <sz val="18"/>
        <rFont val="仿宋_GB2312"/>
        <charset val="134"/>
      </rPr>
      <t>合计</t>
    </r>
  </si>
  <si>
    <r>
      <rPr>
        <b/>
        <sz val="18"/>
        <rFont val="仿宋_GB2312"/>
        <charset val="134"/>
      </rPr>
      <t>产业发展小计</t>
    </r>
  </si>
  <si>
    <r>
      <rPr>
        <sz val="18"/>
        <rFont val="仿宋_GB2312"/>
        <charset val="134"/>
      </rPr>
      <t>产业发展</t>
    </r>
  </si>
  <si>
    <r>
      <rPr>
        <sz val="18"/>
        <rFont val="仿宋_GB2312"/>
        <charset val="134"/>
      </rPr>
      <t>生产项目</t>
    </r>
  </si>
  <si>
    <r>
      <rPr>
        <sz val="18"/>
        <rFont val="仿宋_GB2312"/>
        <charset val="134"/>
      </rPr>
      <t>种植业基地</t>
    </r>
  </si>
  <si>
    <r>
      <rPr>
        <sz val="18"/>
        <rFont val="仿宋_GB2312"/>
        <charset val="134"/>
      </rPr>
      <t>钦州市钦北区紫胶林场</t>
    </r>
    <r>
      <rPr>
        <sz val="18"/>
        <rFont val="Times New Roman"/>
        <charset val="134"/>
      </rPr>
      <t>2024</t>
    </r>
    <r>
      <rPr>
        <sz val="18"/>
        <rFont val="仿宋_GB2312"/>
        <charset val="134"/>
      </rPr>
      <t>年大径级林木培育项目</t>
    </r>
  </si>
  <si>
    <r>
      <rPr>
        <sz val="18"/>
        <rFont val="仿宋_GB2312"/>
        <charset val="134"/>
      </rPr>
      <t>更新造林</t>
    </r>
    <r>
      <rPr>
        <sz val="18"/>
        <rFont val="Times New Roman"/>
        <charset val="134"/>
      </rPr>
      <t>200</t>
    </r>
    <r>
      <rPr>
        <sz val="18"/>
        <rFont val="仿宋_GB2312"/>
        <charset val="134"/>
      </rPr>
      <t>亩，林木抚育（割灌除杂、打坑施肥、病虫害防治）</t>
    </r>
    <r>
      <rPr>
        <sz val="18"/>
        <rFont val="Times New Roman"/>
        <charset val="134"/>
      </rPr>
      <t>2000</t>
    </r>
    <r>
      <rPr>
        <sz val="18"/>
        <rFont val="仿宋_GB2312"/>
        <charset val="134"/>
      </rPr>
      <t>亩。</t>
    </r>
  </si>
  <si>
    <r>
      <rPr>
        <sz val="18"/>
        <rFont val="仿宋_GB2312"/>
        <charset val="134"/>
      </rPr>
      <t>完成更新造林</t>
    </r>
    <r>
      <rPr>
        <sz val="18"/>
        <rFont val="Times New Roman"/>
        <charset val="134"/>
      </rPr>
      <t>200</t>
    </r>
    <r>
      <rPr>
        <sz val="18"/>
        <rFont val="仿宋_GB2312"/>
        <charset val="134"/>
      </rPr>
      <t>亩，林木抚育</t>
    </r>
    <r>
      <rPr>
        <sz val="18"/>
        <rFont val="Times New Roman"/>
        <charset val="134"/>
      </rPr>
      <t>2000</t>
    </r>
    <r>
      <rPr>
        <sz val="18"/>
        <rFont val="仿宋_GB2312"/>
        <charset val="134"/>
      </rPr>
      <t>亩，增加国家森林资源蓄积，促进国有资产增值增效。</t>
    </r>
  </si>
  <si>
    <r>
      <rPr>
        <sz val="18"/>
        <rFont val="仿宋_GB2312"/>
        <charset val="134"/>
      </rPr>
      <t>钦北区紫胶林场</t>
    </r>
  </si>
  <si>
    <t>区林业局</t>
  </si>
  <si>
    <r>
      <rPr>
        <sz val="18"/>
        <rFont val="仿宋_GB2312"/>
        <charset val="134"/>
      </rPr>
      <t>欠发达国有林场巩固提升任务</t>
    </r>
  </si>
  <si>
    <r>
      <rPr>
        <sz val="18"/>
        <rFont val="仿宋_GB2312"/>
        <charset val="134"/>
      </rPr>
      <t>配套设施项目</t>
    </r>
  </si>
  <si>
    <r>
      <rPr>
        <sz val="18"/>
        <rFont val="仿宋_GB2312"/>
        <charset val="134"/>
      </rPr>
      <t>产业园（区）</t>
    </r>
  </si>
  <si>
    <r>
      <rPr>
        <sz val="18"/>
        <rFont val="仿宋_GB2312"/>
        <charset val="134"/>
      </rPr>
      <t>钦北区小董农产品加工物流园项目（续建）</t>
    </r>
  </si>
  <si>
    <r>
      <rPr>
        <sz val="18"/>
        <rFont val="Times New Roman"/>
        <charset val="134"/>
      </rPr>
      <t>1#</t>
    </r>
    <r>
      <rPr>
        <sz val="18"/>
        <rFont val="仿宋_GB2312"/>
        <charset val="134"/>
      </rPr>
      <t>、</t>
    </r>
    <r>
      <rPr>
        <sz val="18"/>
        <rFont val="Times New Roman"/>
        <charset val="134"/>
      </rPr>
      <t>2#</t>
    </r>
    <r>
      <rPr>
        <sz val="18"/>
        <rFont val="仿宋_GB2312"/>
        <charset val="134"/>
      </rPr>
      <t>楼建设所需的渣土外运</t>
    </r>
    <r>
      <rPr>
        <sz val="18"/>
        <rFont val="Times New Roman"/>
        <charset val="134"/>
      </rPr>
      <t>10000m³</t>
    </r>
    <r>
      <rPr>
        <sz val="18"/>
        <rFont val="仿宋_GB2312"/>
        <charset val="134"/>
      </rPr>
      <t>、消防水泵房、化粪池及水电路等后续配套设施建设。</t>
    </r>
  </si>
  <si>
    <r>
      <t>通过出租标准加工车间，预计每年保底收益可达</t>
    </r>
    <r>
      <rPr>
        <sz val="18"/>
        <rFont val="Times New Roman"/>
        <charset val="134"/>
      </rPr>
      <t>30</t>
    </r>
    <r>
      <rPr>
        <sz val="18"/>
        <rFont val="仿宋_GB2312"/>
        <charset val="134"/>
      </rPr>
      <t>万元以上，能带动农产品销售额</t>
    </r>
    <r>
      <rPr>
        <sz val="18"/>
        <rFont val="Times New Roman"/>
        <charset val="134"/>
      </rPr>
      <t>1000</t>
    </r>
    <r>
      <rPr>
        <sz val="18"/>
        <rFont val="仿宋_GB2312"/>
        <charset val="134"/>
      </rPr>
      <t>万元以上。建设过程中计划安排脱贫户</t>
    </r>
    <r>
      <rPr>
        <sz val="18"/>
        <rFont val="Times New Roman"/>
        <charset val="134"/>
      </rPr>
      <t>30</t>
    </r>
    <r>
      <rPr>
        <sz val="18"/>
        <rFont val="仿宋_GB2312"/>
        <charset val="134"/>
      </rPr>
      <t>人参与建设，增加收入</t>
    </r>
    <r>
      <rPr>
        <sz val="18"/>
        <rFont val="Times New Roman"/>
        <charset val="134"/>
      </rPr>
      <t>9</t>
    </r>
    <r>
      <rPr>
        <sz val="18"/>
        <rFont val="仿宋_GB2312"/>
        <charset val="134"/>
      </rPr>
      <t>万元，项目建设完成后预计可安排</t>
    </r>
    <r>
      <rPr>
        <sz val="18"/>
        <rFont val="Times New Roman"/>
        <charset val="134"/>
      </rPr>
      <t>2-3</t>
    </r>
    <r>
      <rPr>
        <sz val="18"/>
        <rFont val="仿宋_GB2312"/>
        <charset val="134"/>
      </rPr>
      <t>个小董镇非遗食品加工企业进驻，落实脱贫户、监测户等就业岗位</t>
    </r>
    <r>
      <rPr>
        <sz val="18"/>
        <rFont val="Times New Roman"/>
        <charset val="134"/>
      </rPr>
      <t>75</t>
    </r>
    <r>
      <rPr>
        <sz val="18"/>
        <rFont val="仿宋_GB2312"/>
        <charset val="134"/>
      </rPr>
      <t>个，年内收入可达</t>
    </r>
    <r>
      <rPr>
        <sz val="18"/>
        <rFont val="Times New Roman"/>
        <charset val="134"/>
      </rPr>
      <t>180</t>
    </r>
    <r>
      <rPr>
        <sz val="18"/>
        <rFont val="仿宋_GB2312"/>
        <charset val="134"/>
      </rPr>
      <t>万元以上。</t>
    </r>
  </si>
  <si>
    <r>
      <rPr>
        <sz val="18"/>
        <rFont val="仿宋_GB2312"/>
        <charset val="134"/>
      </rPr>
      <t>小董镇人民政府</t>
    </r>
  </si>
  <si>
    <t>区农业农村局</t>
  </si>
  <si>
    <r>
      <rPr>
        <sz val="18"/>
        <rFont val="仿宋_GB2312"/>
        <charset val="134"/>
      </rPr>
      <t>加工业</t>
    </r>
  </si>
  <si>
    <r>
      <rPr>
        <sz val="18"/>
        <rFont val="仿宋_GB2312"/>
        <charset val="134"/>
      </rPr>
      <t>小董镇</t>
    </r>
    <r>
      <rPr>
        <sz val="18"/>
        <rFont val="Times New Roman"/>
        <charset val="134"/>
      </rPr>
      <t>2024</t>
    </r>
    <r>
      <rPr>
        <sz val="18"/>
        <rFont val="仿宋_GB2312"/>
        <charset val="134"/>
      </rPr>
      <t>年坭兴陶制作培训基地</t>
    </r>
  </si>
  <si>
    <r>
      <rPr>
        <sz val="18"/>
        <rFont val="Times New Roman"/>
        <charset val="134"/>
      </rPr>
      <t>1.</t>
    </r>
    <r>
      <rPr>
        <sz val="18"/>
        <rFont val="仿宋_GB2312"/>
        <charset val="134"/>
      </rPr>
      <t>场地改造</t>
    </r>
    <r>
      <rPr>
        <sz val="18"/>
        <rFont val="Times New Roman"/>
        <charset val="134"/>
      </rPr>
      <t>1000</t>
    </r>
    <r>
      <rPr>
        <sz val="18"/>
        <rFont val="仿宋_GB2312"/>
        <charset val="134"/>
      </rPr>
      <t>平方米，配套建设电窑等配套设施。</t>
    </r>
    <r>
      <rPr>
        <sz val="18"/>
        <rFont val="Times New Roman"/>
        <charset val="134"/>
      </rPr>
      <t xml:space="preserve">
2.</t>
    </r>
    <r>
      <rPr>
        <sz val="18"/>
        <rFont val="仿宋_GB2312"/>
        <charset val="134"/>
      </rPr>
      <t>工作台</t>
    </r>
    <r>
      <rPr>
        <sz val="18"/>
        <rFont val="Times New Roman"/>
        <charset val="134"/>
      </rPr>
      <t>50</t>
    </r>
    <r>
      <rPr>
        <sz val="18"/>
        <rFont val="仿宋_GB2312"/>
        <charset val="134"/>
      </rPr>
      <t>套。</t>
    </r>
    <r>
      <rPr>
        <sz val="18"/>
        <rFont val="Times New Roman"/>
        <charset val="134"/>
      </rPr>
      <t xml:space="preserve">
3.</t>
    </r>
    <r>
      <rPr>
        <sz val="18"/>
        <rFont val="仿宋_GB2312"/>
        <charset val="134"/>
      </rPr>
      <t>技术培训。</t>
    </r>
  </si>
  <si>
    <r>
      <rPr>
        <sz val="18"/>
        <rFont val="仿宋_GB2312"/>
        <charset val="134"/>
      </rPr>
      <t>通过完善该项目建设，提供就业岗位</t>
    </r>
    <r>
      <rPr>
        <sz val="18"/>
        <rFont val="Times New Roman"/>
        <charset val="134"/>
      </rPr>
      <t>200</t>
    </r>
    <r>
      <rPr>
        <sz val="18"/>
        <rFont val="仿宋_GB2312"/>
        <charset val="134"/>
      </rPr>
      <t>个以上，增加村集体及脱贫户（监测对象）收入</t>
    </r>
    <r>
      <rPr>
        <sz val="18"/>
        <rFont val="Times New Roman"/>
        <charset val="134"/>
      </rPr>
      <t>60</t>
    </r>
    <r>
      <rPr>
        <sz val="18"/>
        <rFont val="仿宋_GB2312"/>
        <charset val="134"/>
      </rPr>
      <t>万元以上，受益脱贫户（监测对象）满意度</t>
    </r>
    <r>
      <rPr>
        <sz val="18"/>
        <rFont val="Times New Roman"/>
        <charset val="134"/>
      </rPr>
      <t>95%</t>
    </r>
    <r>
      <rPr>
        <sz val="18"/>
        <rFont val="仿宋_GB2312"/>
        <charset val="134"/>
      </rPr>
      <t>以上。</t>
    </r>
  </si>
  <si>
    <r>
      <rPr>
        <sz val="18"/>
        <rFont val="仿宋_GB2312"/>
        <charset val="134"/>
      </rPr>
      <t>小董农产品加工物流园配套设施项目</t>
    </r>
  </si>
  <si>
    <r>
      <t>长度</t>
    </r>
    <r>
      <rPr>
        <sz val="18"/>
        <rFont val="Times New Roman"/>
        <charset val="134"/>
      </rPr>
      <t>130</t>
    </r>
    <r>
      <rPr>
        <sz val="18"/>
        <rFont val="仿宋_GB2312"/>
        <charset val="134"/>
      </rPr>
      <t>米，宽</t>
    </r>
    <r>
      <rPr>
        <sz val="18"/>
        <rFont val="Times New Roman"/>
        <charset val="134"/>
      </rPr>
      <t>10</t>
    </r>
    <r>
      <rPr>
        <sz val="18"/>
        <rFont val="仿宋_GB2312"/>
        <charset val="134"/>
      </rPr>
      <t>米路面，厚度</t>
    </r>
    <r>
      <rPr>
        <sz val="18"/>
        <rFont val="Times New Roman"/>
        <charset val="134"/>
      </rPr>
      <t>30</t>
    </r>
    <r>
      <rPr>
        <sz val="18"/>
        <rFont val="仿宋_GB2312"/>
        <charset val="134"/>
      </rPr>
      <t>厘米及建设长</t>
    </r>
    <r>
      <rPr>
        <sz val="18"/>
        <rFont val="Times New Roman"/>
        <charset val="134"/>
      </rPr>
      <t>80</t>
    </r>
    <r>
      <rPr>
        <sz val="18"/>
        <rFont val="仿宋_GB2312"/>
        <charset val="134"/>
      </rPr>
      <t>米，平均高度</t>
    </r>
    <r>
      <rPr>
        <sz val="18"/>
        <rFont val="Times New Roman"/>
        <charset val="134"/>
      </rPr>
      <t>1.5</t>
    </r>
    <r>
      <rPr>
        <sz val="18"/>
        <rFont val="仿宋_GB2312"/>
        <charset val="134"/>
      </rPr>
      <t>米，其中最高点为</t>
    </r>
    <r>
      <rPr>
        <sz val="18"/>
        <rFont val="Times New Roman"/>
        <charset val="134"/>
      </rPr>
      <t>3.5</t>
    </r>
    <r>
      <rPr>
        <sz val="18"/>
        <rFont val="仿宋_GB2312"/>
        <charset val="134"/>
      </rPr>
      <t>米护坡。</t>
    </r>
  </si>
  <si>
    <r>
      <rPr>
        <sz val="18"/>
        <rFont val="仿宋_GB2312"/>
        <charset val="134"/>
      </rPr>
      <t>通过道路建设，发挥项目效益。带动脱贫户工作</t>
    </r>
    <r>
      <rPr>
        <sz val="18"/>
        <rFont val="Times New Roman"/>
        <charset val="134"/>
      </rPr>
      <t>4</t>
    </r>
    <r>
      <rPr>
        <sz val="18"/>
        <rFont val="仿宋_GB2312"/>
        <charset val="134"/>
      </rPr>
      <t>人。</t>
    </r>
  </si>
  <si>
    <t>区交通运输局</t>
  </si>
  <si>
    <r>
      <rPr>
        <sz val="18"/>
        <rFont val="仿宋_GB2312"/>
        <charset val="134"/>
      </rPr>
      <t>新型农村集体经济项目</t>
    </r>
  </si>
  <si>
    <r>
      <rPr>
        <sz val="18"/>
        <rFont val="仿宋_GB2312"/>
        <charset val="134"/>
      </rPr>
      <t>大寺镇</t>
    </r>
    <r>
      <rPr>
        <sz val="18"/>
        <rFont val="Times New Roman"/>
        <charset val="134"/>
      </rPr>
      <t>2024</t>
    </r>
    <r>
      <rPr>
        <sz val="18"/>
        <rFont val="仿宋_GB2312"/>
        <charset val="134"/>
      </rPr>
      <t>年韭菜花产业基地项目（续建）</t>
    </r>
  </si>
  <si>
    <r>
      <rPr>
        <sz val="18"/>
        <rFont val="仿宋_GB2312"/>
        <charset val="134"/>
      </rPr>
      <t>一是扩大韭菜花产业种植面积，项目配套建设喷淋设施等农田基础设施；二是扩建</t>
    </r>
    <r>
      <rPr>
        <sz val="18"/>
        <rFont val="Times New Roman"/>
        <charset val="134"/>
      </rPr>
      <t>1600</t>
    </r>
    <r>
      <rPr>
        <sz val="18"/>
        <rFont val="仿宋_GB2312"/>
        <charset val="134"/>
      </rPr>
      <t>平方米韭菜花产业基地分拣和冷藏中心，配套建设储藏冷库</t>
    </r>
    <r>
      <rPr>
        <sz val="18"/>
        <rFont val="Times New Roman"/>
        <charset val="134"/>
      </rPr>
      <t>200</t>
    </r>
    <r>
      <rPr>
        <sz val="18"/>
        <rFont val="仿宋_GB2312"/>
        <charset val="134"/>
      </rPr>
      <t>平方米。</t>
    </r>
  </si>
  <si>
    <r>
      <rPr>
        <sz val="18"/>
        <rFont val="仿宋_GB2312"/>
        <charset val="134"/>
      </rPr>
      <t>扩大产业种植规模</t>
    </r>
    <r>
      <rPr>
        <sz val="18"/>
        <rFont val="Times New Roman"/>
        <charset val="134"/>
      </rPr>
      <t>100</t>
    </r>
    <r>
      <rPr>
        <sz val="18"/>
        <rFont val="仿宋_GB2312"/>
        <charset val="134"/>
      </rPr>
      <t>亩以上，预计受益群众</t>
    </r>
    <r>
      <rPr>
        <sz val="18"/>
        <rFont val="Times New Roman"/>
        <charset val="134"/>
      </rPr>
      <t>120</t>
    </r>
    <r>
      <rPr>
        <sz val="18"/>
        <rFont val="仿宋_GB2312"/>
        <charset val="134"/>
      </rPr>
      <t>户</t>
    </r>
    <r>
      <rPr>
        <sz val="18"/>
        <rFont val="Times New Roman"/>
        <charset val="134"/>
      </rPr>
      <t>500</t>
    </r>
    <r>
      <rPr>
        <sz val="18"/>
        <rFont val="仿宋_GB2312"/>
        <charset val="134"/>
      </rPr>
      <t>人，其中受益脱贫户及监测户</t>
    </r>
    <r>
      <rPr>
        <sz val="18"/>
        <rFont val="Times New Roman"/>
        <charset val="134"/>
      </rPr>
      <t>10</t>
    </r>
    <r>
      <rPr>
        <sz val="18"/>
        <rFont val="仿宋_GB2312"/>
        <charset val="134"/>
      </rPr>
      <t>户</t>
    </r>
    <r>
      <rPr>
        <sz val="18"/>
        <rFont val="Times New Roman"/>
        <charset val="134"/>
      </rPr>
      <t>28</t>
    </r>
    <r>
      <rPr>
        <sz val="18"/>
        <rFont val="仿宋_GB2312"/>
        <charset val="134"/>
      </rPr>
      <t>人。</t>
    </r>
  </si>
  <si>
    <r>
      <rPr>
        <sz val="18"/>
        <rFont val="仿宋_GB2312"/>
        <charset val="134"/>
      </rPr>
      <t>大寺镇人民政府</t>
    </r>
  </si>
  <si>
    <r>
      <rPr>
        <sz val="18"/>
        <rFont val="仿宋_GB2312"/>
        <charset val="134"/>
      </rPr>
      <t>新型农村集体经济：</t>
    </r>
    <r>
      <rPr>
        <sz val="18"/>
        <rFont val="Times New Roman"/>
        <charset val="134"/>
      </rPr>
      <t>2</t>
    </r>
    <r>
      <rPr>
        <sz val="18"/>
        <rFont val="仿宋_GB2312"/>
        <charset val="134"/>
      </rPr>
      <t>个村</t>
    </r>
    <r>
      <rPr>
        <sz val="18"/>
        <rFont val="Times New Roman"/>
        <charset val="134"/>
      </rPr>
      <t>140</t>
    </r>
    <r>
      <rPr>
        <sz val="18"/>
        <rFont val="仿宋_GB2312"/>
        <charset val="134"/>
      </rPr>
      <t>万元（大寺村、三门滩村）（中央、自治区各</t>
    </r>
    <r>
      <rPr>
        <sz val="18"/>
        <rFont val="Times New Roman"/>
        <charset val="134"/>
      </rPr>
      <t>70</t>
    </r>
    <r>
      <rPr>
        <sz val="18"/>
        <rFont val="仿宋_GB2312"/>
        <charset val="134"/>
      </rPr>
      <t>万元）</t>
    </r>
  </si>
  <si>
    <r>
      <rPr>
        <sz val="18"/>
        <rFont val="仿宋_GB2312"/>
        <charset val="134"/>
      </rPr>
      <t>大寺镇屯首村委</t>
    </r>
    <r>
      <rPr>
        <sz val="18"/>
        <rFont val="Times New Roman"/>
        <charset val="134"/>
      </rPr>
      <t>2024</t>
    </r>
    <r>
      <rPr>
        <sz val="18"/>
        <rFont val="仿宋_GB2312"/>
        <charset val="134"/>
      </rPr>
      <t>年乡村振兴百香果种植项目</t>
    </r>
  </si>
  <si>
    <r>
      <t>新建</t>
    </r>
    <r>
      <rPr>
        <sz val="18"/>
        <rFont val="Times New Roman"/>
        <charset val="134"/>
      </rPr>
      <t>70</t>
    </r>
    <r>
      <rPr>
        <sz val="18"/>
        <rFont val="仿宋_GB2312"/>
        <charset val="134"/>
      </rPr>
      <t>亩百香果种植基地和进行搭架，同时配备水肥一体化自动喷淋系统、分拣等农业配套设施。</t>
    </r>
  </si>
  <si>
    <r>
      <rPr>
        <sz val="18"/>
        <rFont val="仿宋_GB2312"/>
        <charset val="134"/>
      </rPr>
      <t>完成项目建设，预计受益群众</t>
    </r>
    <r>
      <rPr>
        <sz val="18"/>
        <rFont val="Times New Roman"/>
        <charset val="134"/>
      </rPr>
      <t>60</t>
    </r>
    <r>
      <rPr>
        <sz val="18"/>
        <rFont val="仿宋_GB2312"/>
        <charset val="134"/>
      </rPr>
      <t>户</t>
    </r>
    <r>
      <rPr>
        <sz val="18"/>
        <rFont val="Times New Roman"/>
        <charset val="134"/>
      </rPr>
      <t>200</t>
    </r>
    <r>
      <rPr>
        <sz val="18"/>
        <rFont val="仿宋_GB2312"/>
        <charset val="134"/>
      </rPr>
      <t>人，其中受益脱贫户及监测户</t>
    </r>
    <r>
      <rPr>
        <sz val="18"/>
        <rFont val="Times New Roman"/>
        <charset val="134"/>
      </rPr>
      <t>20</t>
    </r>
    <r>
      <rPr>
        <sz val="18"/>
        <rFont val="仿宋_GB2312"/>
        <charset val="134"/>
      </rPr>
      <t>户</t>
    </r>
    <r>
      <rPr>
        <sz val="18"/>
        <rFont val="Times New Roman"/>
        <charset val="134"/>
      </rPr>
      <t>60</t>
    </r>
    <r>
      <rPr>
        <sz val="18"/>
        <rFont val="仿宋_GB2312"/>
        <charset val="134"/>
      </rPr>
      <t>人。</t>
    </r>
  </si>
  <si>
    <r>
      <rPr>
        <sz val="18"/>
        <rFont val="仿宋_GB2312"/>
        <charset val="134"/>
      </rPr>
      <t>大寺镇四联村大米加工全产业链项目</t>
    </r>
  </si>
  <si>
    <r>
      <rPr>
        <sz val="18"/>
        <rFont val="仿宋_GB2312"/>
        <charset val="134"/>
      </rPr>
      <t>通过李文成农机专业合作社建设大米全产业链项目，项目配套大米烘干、加工、包装、展销中心，搭建产品直播、人才驿站和产业实训基地，打造</t>
    </r>
    <r>
      <rPr>
        <sz val="18"/>
        <rFont val="Times New Roman"/>
        <charset val="134"/>
      </rPr>
      <t>“</t>
    </r>
    <r>
      <rPr>
        <sz val="18"/>
        <rFont val="仿宋_GB2312"/>
        <charset val="134"/>
      </rPr>
      <t>钦北大米</t>
    </r>
    <r>
      <rPr>
        <sz val="18"/>
        <rFont val="Times New Roman"/>
        <charset val="134"/>
      </rPr>
      <t>”</t>
    </r>
    <r>
      <rPr>
        <sz val="18"/>
        <rFont val="仿宋_GB2312"/>
        <charset val="134"/>
      </rPr>
      <t>品牌。</t>
    </r>
  </si>
  <si>
    <r>
      <rPr>
        <sz val="18"/>
        <rFont val="仿宋_GB2312"/>
        <charset val="134"/>
      </rPr>
      <t>打造大米加工全产业链条，预计受益群众</t>
    </r>
    <r>
      <rPr>
        <sz val="18"/>
        <rFont val="Times New Roman"/>
        <charset val="134"/>
      </rPr>
      <t>500</t>
    </r>
    <r>
      <rPr>
        <sz val="18"/>
        <rFont val="仿宋_GB2312"/>
        <charset val="134"/>
      </rPr>
      <t>户</t>
    </r>
    <r>
      <rPr>
        <sz val="18"/>
        <rFont val="Times New Roman"/>
        <charset val="134"/>
      </rPr>
      <t>2500</t>
    </r>
    <r>
      <rPr>
        <sz val="18"/>
        <rFont val="仿宋_GB2312"/>
        <charset val="134"/>
      </rPr>
      <t>人，其中受益脱贫户及监测户</t>
    </r>
    <r>
      <rPr>
        <sz val="18"/>
        <rFont val="Times New Roman"/>
        <charset val="134"/>
      </rPr>
      <t>15</t>
    </r>
    <r>
      <rPr>
        <sz val="18"/>
        <rFont val="仿宋_GB2312"/>
        <charset val="134"/>
      </rPr>
      <t>户</t>
    </r>
    <r>
      <rPr>
        <sz val="18"/>
        <rFont val="Times New Roman"/>
        <charset val="134"/>
      </rPr>
      <t>60</t>
    </r>
    <r>
      <rPr>
        <sz val="18"/>
        <rFont val="仿宋_GB2312"/>
        <charset val="134"/>
      </rPr>
      <t>人。</t>
    </r>
  </si>
  <si>
    <r>
      <rPr>
        <sz val="18"/>
        <rFont val="仿宋_GB2312"/>
        <charset val="134"/>
      </rPr>
      <t>新型农村集体经济：</t>
    </r>
    <r>
      <rPr>
        <sz val="18"/>
        <rFont val="Times New Roman"/>
        <charset val="134"/>
      </rPr>
      <t>1</t>
    </r>
    <r>
      <rPr>
        <sz val="18"/>
        <rFont val="仿宋_GB2312"/>
        <charset val="134"/>
      </rPr>
      <t>个村（四联村）</t>
    </r>
    <r>
      <rPr>
        <sz val="18"/>
        <rFont val="Times New Roman"/>
        <charset val="134"/>
      </rPr>
      <t>70</t>
    </r>
    <r>
      <rPr>
        <sz val="18"/>
        <rFont val="仿宋_GB2312"/>
        <charset val="134"/>
      </rPr>
      <t>万元自治区资金</t>
    </r>
  </si>
  <si>
    <r>
      <rPr>
        <sz val="18"/>
        <rFont val="仿宋_GB2312"/>
        <charset val="134"/>
      </rPr>
      <t>加工流通项目</t>
    </r>
  </si>
  <si>
    <r>
      <rPr>
        <sz val="18"/>
        <rFont val="仿宋_GB2312"/>
        <charset val="134"/>
      </rPr>
      <t>大寺镇</t>
    </r>
    <r>
      <rPr>
        <sz val="18"/>
        <rFont val="Times New Roman"/>
        <charset val="134"/>
      </rPr>
      <t>2024</t>
    </r>
    <r>
      <rPr>
        <sz val="18"/>
        <rFont val="仿宋_GB2312"/>
        <charset val="134"/>
      </rPr>
      <t>年坭兴陶制作培训基地</t>
    </r>
  </si>
  <si>
    <r>
      <rPr>
        <sz val="18"/>
        <rFont val="Times New Roman"/>
        <charset val="134"/>
      </rPr>
      <t>1.</t>
    </r>
    <r>
      <rPr>
        <sz val="18"/>
        <rFont val="仿宋_GB2312"/>
        <charset val="134"/>
      </rPr>
      <t>场地改造</t>
    </r>
    <r>
      <rPr>
        <sz val="18"/>
        <rFont val="Times New Roman"/>
        <charset val="134"/>
      </rPr>
      <t>600</t>
    </r>
    <r>
      <rPr>
        <sz val="18"/>
        <rFont val="仿宋_GB2312"/>
        <charset val="134"/>
      </rPr>
      <t>平方米，配套建设操作间及配套设施建设。</t>
    </r>
    <r>
      <rPr>
        <sz val="18"/>
        <rFont val="Times New Roman"/>
        <charset val="134"/>
      </rPr>
      <t xml:space="preserve">
2.</t>
    </r>
    <r>
      <rPr>
        <sz val="18"/>
        <rFont val="仿宋_GB2312"/>
        <charset val="134"/>
      </rPr>
      <t>工作台</t>
    </r>
    <r>
      <rPr>
        <sz val="18"/>
        <rFont val="Times New Roman"/>
        <charset val="134"/>
      </rPr>
      <t>50</t>
    </r>
    <r>
      <rPr>
        <sz val="18"/>
        <rFont val="仿宋_GB2312"/>
        <charset val="134"/>
      </rPr>
      <t>套。</t>
    </r>
    <r>
      <rPr>
        <sz val="18"/>
        <rFont val="Times New Roman"/>
        <charset val="134"/>
      </rPr>
      <t xml:space="preserve">
3.</t>
    </r>
    <r>
      <rPr>
        <sz val="18"/>
        <rFont val="仿宋_GB2312"/>
        <charset val="134"/>
      </rPr>
      <t>技术培训。</t>
    </r>
  </si>
  <si>
    <r>
      <rPr>
        <sz val="18"/>
        <rFont val="仿宋_GB2312"/>
        <charset val="134"/>
      </rPr>
      <t>通过完善该项目建设，提供就业岗位</t>
    </r>
    <r>
      <rPr>
        <sz val="18"/>
        <rFont val="Times New Roman"/>
        <charset val="134"/>
      </rPr>
      <t>20</t>
    </r>
    <r>
      <rPr>
        <sz val="18"/>
        <rFont val="仿宋_GB2312"/>
        <charset val="134"/>
      </rPr>
      <t>个以上，增加村集体及脱贫户（监测对象）收入</t>
    </r>
    <r>
      <rPr>
        <sz val="18"/>
        <rFont val="Times New Roman"/>
        <charset val="134"/>
      </rPr>
      <t>10</t>
    </r>
    <r>
      <rPr>
        <sz val="18"/>
        <rFont val="仿宋_GB2312"/>
        <charset val="134"/>
      </rPr>
      <t>万元以上，受益脱贫户（监测对象）满意度</t>
    </r>
    <r>
      <rPr>
        <sz val="18"/>
        <rFont val="Times New Roman"/>
        <charset val="134"/>
      </rPr>
      <t>95%</t>
    </r>
    <r>
      <rPr>
        <sz val="18"/>
        <rFont val="仿宋_GB2312"/>
        <charset val="134"/>
      </rPr>
      <t>以上。</t>
    </r>
  </si>
  <si>
    <r>
      <rPr>
        <sz val="14"/>
        <rFont val="仿宋_GB2312"/>
        <charset val="134"/>
      </rPr>
      <t>新增</t>
    </r>
  </si>
  <si>
    <r>
      <rPr>
        <sz val="18"/>
        <rFont val="仿宋_GB2312"/>
        <charset val="134"/>
      </rPr>
      <t>平吉镇</t>
    </r>
    <r>
      <rPr>
        <sz val="18"/>
        <rFont val="Times New Roman"/>
        <charset val="134"/>
      </rPr>
      <t>2024</t>
    </r>
    <r>
      <rPr>
        <sz val="18"/>
        <rFont val="仿宋_GB2312"/>
        <charset val="134"/>
      </rPr>
      <t>年九佰垌亚热带水果种植项目</t>
    </r>
  </si>
  <si>
    <r>
      <rPr>
        <sz val="18"/>
        <rFont val="仿宋_GB2312"/>
        <charset val="134"/>
      </rPr>
      <t>与广西盛硒农业开发有限公司合作种植钦蜜</t>
    </r>
    <r>
      <rPr>
        <sz val="18"/>
        <rFont val="Times New Roman"/>
        <charset val="134"/>
      </rPr>
      <t>9</t>
    </r>
    <r>
      <rPr>
        <sz val="18"/>
        <rFont val="仿宋_GB2312"/>
        <charset val="134"/>
      </rPr>
      <t>号百香果，建设内容</t>
    </r>
    <r>
      <rPr>
        <sz val="18"/>
        <rFont val="Times New Roman"/>
        <charset val="134"/>
      </rPr>
      <t>:
1.600</t>
    </r>
    <r>
      <rPr>
        <sz val="18"/>
        <rFont val="仿宋_GB2312"/>
        <charset val="134"/>
      </rPr>
      <t>平方米的百香果选分拣车间。</t>
    </r>
    <r>
      <rPr>
        <sz val="18"/>
        <rFont val="Times New Roman"/>
        <charset val="134"/>
      </rPr>
      <t xml:space="preserve">
2.480</t>
    </r>
    <r>
      <rPr>
        <sz val="18"/>
        <rFont val="仿宋_GB2312"/>
        <charset val="134"/>
      </rPr>
      <t>亩百香果种植大棚。</t>
    </r>
    <r>
      <rPr>
        <sz val="18"/>
        <rFont val="Times New Roman"/>
        <charset val="134"/>
      </rPr>
      <t xml:space="preserve">
3.</t>
    </r>
    <r>
      <rPr>
        <sz val="18"/>
        <rFont val="仿宋_GB2312"/>
        <charset val="134"/>
      </rPr>
      <t>水肥一体系统和打药系统。</t>
    </r>
    <r>
      <rPr>
        <sz val="18"/>
        <rFont val="Times New Roman"/>
        <charset val="134"/>
      </rPr>
      <t xml:space="preserve">
4</t>
    </r>
    <r>
      <rPr>
        <sz val="18"/>
        <rFont val="仿宋_GB2312"/>
        <charset val="134"/>
      </rPr>
      <t>.植保无人机</t>
    </r>
    <r>
      <rPr>
        <sz val="18"/>
        <rFont val="Times New Roman"/>
        <charset val="134"/>
      </rPr>
      <t>2</t>
    </r>
    <r>
      <rPr>
        <sz val="18"/>
        <rFont val="仿宋_GB2312"/>
        <charset val="134"/>
      </rPr>
      <t>台。</t>
    </r>
  </si>
  <si>
    <r>
      <t>实现年产水果</t>
    </r>
    <r>
      <rPr>
        <sz val="18"/>
        <rFont val="Times New Roman"/>
        <charset val="134"/>
      </rPr>
      <t>800</t>
    </r>
    <r>
      <rPr>
        <sz val="18"/>
        <rFont val="仿宋_GB2312"/>
        <charset val="134"/>
      </rPr>
      <t>万斤，产值</t>
    </r>
    <r>
      <rPr>
        <sz val="18"/>
        <rFont val="Times New Roman"/>
        <charset val="134"/>
      </rPr>
      <t>2000</t>
    </r>
    <r>
      <rPr>
        <sz val="18"/>
        <rFont val="仿宋_GB2312"/>
        <charset val="134"/>
      </rPr>
      <t>万元，预计聘请本地至少</t>
    </r>
    <r>
      <rPr>
        <sz val="18"/>
        <rFont val="Times New Roman"/>
        <charset val="134"/>
      </rPr>
      <t>130</t>
    </r>
    <r>
      <rPr>
        <sz val="18"/>
        <rFont val="仿宋_GB2312"/>
        <charset val="134"/>
      </rPr>
      <t>名农户务工增加收入，受益脱贫人口</t>
    </r>
    <r>
      <rPr>
        <sz val="18"/>
        <rFont val="Times New Roman"/>
        <charset val="134"/>
      </rPr>
      <t>68</t>
    </r>
    <r>
      <rPr>
        <sz val="18"/>
        <rFont val="仿宋_GB2312"/>
        <charset val="134"/>
      </rPr>
      <t>人，壮大村集体经济。</t>
    </r>
  </si>
  <si>
    <r>
      <rPr>
        <sz val="18"/>
        <rFont val="仿宋_GB2312"/>
        <charset val="134"/>
      </rPr>
      <t>平吉镇人民政府</t>
    </r>
  </si>
  <si>
    <r>
      <rPr>
        <sz val="18"/>
        <rFont val="仿宋_GB2312"/>
        <charset val="134"/>
      </rPr>
      <t>新型农村集体经济：</t>
    </r>
    <r>
      <rPr>
        <sz val="18"/>
        <rFont val="Times New Roman"/>
        <charset val="134"/>
      </rPr>
      <t>2</t>
    </r>
    <r>
      <rPr>
        <sz val="18"/>
        <rFont val="仿宋_GB2312"/>
        <charset val="134"/>
      </rPr>
      <t>个村（新胜村、平沙村）</t>
    </r>
    <r>
      <rPr>
        <sz val="18"/>
        <rFont val="Times New Roman"/>
        <charset val="134"/>
      </rPr>
      <t>140</t>
    </r>
    <r>
      <rPr>
        <sz val="18"/>
        <rFont val="仿宋_GB2312"/>
        <charset val="134"/>
      </rPr>
      <t>万元中央资金</t>
    </r>
  </si>
  <si>
    <r>
      <rPr>
        <sz val="18"/>
        <rFont val="仿宋_GB2312"/>
        <charset val="134"/>
      </rPr>
      <t>九联食品原材料加工车间项目（实施地点：三冬村、高松木村）续建</t>
    </r>
  </si>
  <si>
    <r>
      <rPr>
        <sz val="18"/>
        <rFont val="仿宋_GB2312"/>
        <charset val="134"/>
      </rPr>
      <t>建设九联食品原材料加工车间后续配套设施建设项目，供电设备，还有工作台等一批配套设施。</t>
    </r>
  </si>
  <si>
    <r>
      <rPr>
        <sz val="18"/>
        <rFont val="仿宋_GB2312"/>
        <charset val="134"/>
      </rPr>
      <t>完成平吉镇平吉村委下坝兴吉小区、平吉镇</t>
    </r>
    <r>
      <rPr>
        <sz val="18"/>
        <rFont val="宋体"/>
        <charset val="134"/>
      </rPr>
      <t>榃</t>
    </r>
    <r>
      <rPr>
        <sz val="18"/>
        <rFont val="仿宋_GB2312"/>
        <charset val="134"/>
      </rPr>
      <t>标村委高松木自然村食品原材料加工车间修建，为本地群众提供就业岗位，预计增加肉鸡品种养殖</t>
    </r>
    <r>
      <rPr>
        <sz val="18"/>
        <rFont val="Times New Roman"/>
        <charset val="134"/>
      </rPr>
      <t>3</t>
    </r>
    <r>
      <rPr>
        <sz val="18"/>
        <rFont val="仿宋_GB2312"/>
        <charset val="134"/>
      </rPr>
      <t>个品种，预计受益总人口</t>
    </r>
    <r>
      <rPr>
        <sz val="18"/>
        <rFont val="Times New Roman"/>
        <charset val="134"/>
      </rPr>
      <t>1000</t>
    </r>
    <r>
      <rPr>
        <sz val="18"/>
        <rFont val="仿宋_GB2312"/>
        <charset val="134"/>
      </rPr>
      <t>次人</t>
    </r>
    <r>
      <rPr>
        <sz val="18"/>
        <rFont val="Times New Roman"/>
        <charset val="134"/>
      </rPr>
      <t>/</t>
    </r>
    <r>
      <rPr>
        <sz val="18"/>
        <rFont val="仿宋_GB2312"/>
        <charset val="134"/>
      </rPr>
      <t>年约</t>
    </r>
    <r>
      <rPr>
        <sz val="18"/>
        <rFont val="Times New Roman"/>
        <charset val="134"/>
      </rPr>
      <t>96</t>
    </r>
    <r>
      <rPr>
        <sz val="18"/>
        <rFont val="仿宋_GB2312"/>
        <charset val="134"/>
      </rPr>
      <t>户</t>
    </r>
    <r>
      <rPr>
        <sz val="18"/>
        <rFont val="Times New Roman"/>
        <charset val="134"/>
      </rPr>
      <t>425</t>
    </r>
    <r>
      <rPr>
        <sz val="18"/>
        <rFont val="仿宋_GB2312"/>
        <charset val="134"/>
      </rPr>
      <t>人（预计项目结束受益总人口</t>
    </r>
    <r>
      <rPr>
        <sz val="18"/>
        <rFont val="Times New Roman"/>
        <charset val="134"/>
      </rPr>
      <t>≥1200</t>
    </r>
    <r>
      <rPr>
        <sz val="18"/>
        <rFont val="仿宋_GB2312"/>
        <charset val="134"/>
      </rPr>
      <t>人），其中预计本地脱贫户</t>
    </r>
    <r>
      <rPr>
        <sz val="18"/>
        <rFont val="Times New Roman"/>
        <charset val="134"/>
      </rPr>
      <t>35</t>
    </r>
    <r>
      <rPr>
        <sz val="18"/>
        <rFont val="仿宋_GB2312"/>
        <charset val="134"/>
      </rPr>
      <t>户</t>
    </r>
    <r>
      <rPr>
        <sz val="18"/>
        <rFont val="Times New Roman"/>
        <charset val="134"/>
      </rPr>
      <t>65</t>
    </r>
    <r>
      <rPr>
        <sz val="18"/>
        <rFont val="仿宋_GB2312"/>
        <charset val="134"/>
      </rPr>
      <t>人，预计年发放工资</t>
    </r>
    <r>
      <rPr>
        <sz val="18"/>
        <rFont val="Times New Roman"/>
        <charset val="134"/>
      </rPr>
      <t>≥50</t>
    </r>
    <r>
      <rPr>
        <sz val="18"/>
        <rFont val="仿宋_GB2312"/>
        <charset val="134"/>
      </rPr>
      <t>万元。</t>
    </r>
  </si>
  <si>
    <r>
      <rPr>
        <sz val="18"/>
        <rFont val="仿宋_GB2312"/>
        <charset val="134"/>
      </rPr>
      <t>品牌打造和展销平台</t>
    </r>
  </si>
  <si>
    <r>
      <rPr>
        <sz val="18"/>
        <rFont val="仿宋_GB2312"/>
        <charset val="134"/>
      </rPr>
      <t>平吉镇</t>
    </r>
    <r>
      <rPr>
        <sz val="18"/>
        <rFont val="Times New Roman"/>
        <charset val="134"/>
      </rPr>
      <t>2024</t>
    </r>
    <r>
      <rPr>
        <sz val="18"/>
        <rFont val="仿宋_GB2312"/>
        <charset val="134"/>
      </rPr>
      <t>年坭兴陶制作培训基地</t>
    </r>
  </si>
  <si>
    <r>
      <rPr>
        <sz val="18"/>
        <rFont val="仿宋_GB2312"/>
        <charset val="134"/>
      </rPr>
      <t>计划建设坭兴陶基地：</t>
    </r>
    <r>
      <rPr>
        <sz val="18"/>
        <rFont val="Times New Roman"/>
        <charset val="134"/>
      </rPr>
      <t xml:space="preserve">
1.</t>
    </r>
    <r>
      <rPr>
        <sz val="18"/>
        <rFont val="仿宋_GB2312"/>
        <charset val="134"/>
      </rPr>
      <t>建设</t>
    </r>
    <r>
      <rPr>
        <sz val="18"/>
        <rFont val="Times New Roman"/>
        <charset val="134"/>
      </rPr>
      <t>1500</t>
    </r>
    <r>
      <rPr>
        <sz val="18"/>
        <rFont val="仿宋_GB2312"/>
        <charset val="134"/>
      </rPr>
      <t>平方米厂房。</t>
    </r>
    <r>
      <rPr>
        <sz val="18"/>
        <rFont val="Times New Roman"/>
        <charset val="134"/>
      </rPr>
      <t xml:space="preserve">
2.</t>
    </r>
    <r>
      <rPr>
        <sz val="18"/>
        <rFont val="仿宋_GB2312"/>
        <charset val="134"/>
      </rPr>
      <t>购置练泥一体机一套。</t>
    </r>
    <r>
      <rPr>
        <sz val="18"/>
        <rFont val="Times New Roman"/>
        <charset val="134"/>
      </rPr>
      <t xml:space="preserve">
3.</t>
    </r>
    <r>
      <rPr>
        <sz val="18"/>
        <rFont val="仿宋_GB2312"/>
        <charset val="134"/>
      </rPr>
      <t>电窑炉。</t>
    </r>
    <r>
      <rPr>
        <sz val="18"/>
        <rFont val="Times New Roman"/>
        <charset val="134"/>
      </rPr>
      <t xml:space="preserve">
4.</t>
    </r>
    <r>
      <rPr>
        <sz val="18"/>
        <rFont val="仿宋_GB2312"/>
        <charset val="134"/>
      </rPr>
      <t>拉坯机、修坯机。</t>
    </r>
    <r>
      <rPr>
        <sz val="18"/>
        <rFont val="Times New Roman"/>
        <charset val="134"/>
      </rPr>
      <t xml:space="preserve">
5.</t>
    </r>
    <r>
      <rPr>
        <sz val="18"/>
        <rFont val="仿宋_GB2312"/>
        <charset val="134"/>
      </rPr>
      <t>电脑雕刻机等生产用具。</t>
    </r>
  </si>
  <si>
    <r>
      <rPr>
        <sz val="18"/>
        <rFont val="仿宋_GB2312"/>
        <charset val="134"/>
      </rPr>
      <t>预计带动本地至少</t>
    </r>
    <r>
      <rPr>
        <sz val="18"/>
        <rFont val="Times New Roman"/>
        <charset val="134"/>
      </rPr>
      <t>100</t>
    </r>
    <r>
      <rPr>
        <sz val="18"/>
        <rFont val="仿宋_GB2312"/>
        <charset val="134"/>
      </rPr>
      <t>名农户务工增加收入，壮大村集体经济。</t>
    </r>
  </si>
  <si>
    <r>
      <rPr>
        <sz val="18"/>
        <rFont val="仿宋_GB2312"/>
        <charset val="134"/>
      </rPr>
      <t>新型农村集体经济项目：备选</t>
    </r>
    <r>
      <rPr>
        <sz val="18"/>
        <rFont val="Times New Roman"/>
        <charset val="134"/>
      </rPr>
      <t>2</t>
    </r>
    <r>
      <rPr>
        <sz val="18"/>
        <rFont val="仿宋_GB2312"/>
        <charset val="134"/>
      </rPr>
      <t>个村（</t>
    </r>
    <r>
      <rPr>
        <sz val="18"/>
        <rFont val="宋体"/>
        <charset val="134"/>
      </rPr>
      <t>榃</t>
    </r>
    <r>
      <rPr>
        <sz val="18"/>
        <rFont val="仿宋_GB2312"/>
        <charset val="134"/>
      </rPr>
      <t>标村、大田坪村）</t>
    </r>
  </si>
  <si>
    <r>
      <rPr>
        <sz val="18"/>
        <rFont val="仿宋_GB2312"/>
        <charset val="134"/>
      </rPr>
      <t>九联食品原材料加工车间项目（易地安置点）续建</t>
    </r>
  </si>
  <si>
    <r>
      <rPr>
        <sz val="18"/>
        <rFont val="仿宋_GB2312"/>
        <charset val="134"/>
      </rPr>
      <t>建设九联食品原材料加工车间后续配套设施建设项目，供电设备，还有工作台等一批、产业道路等配套设施。</t>
    </r>
  </si>
  <si>
    <r>
      <rPr>
        <sz val="18"/>
        <rFont val="仿宋_GB2312"/>
        <charset val="134"/>
      </rPr>
      <t>对食品原材料恒温加工车间进行续建，完善车间配套设施和设备，通过与九联公司合作开展来料加工，带动周边农户（优先带动脱贫户、监测对象）劳动力在车间务工增收。</t>
    </r>
  </si>
  <si>
    <r>
      <rPr>
        <sz val="18"/>
        <rFont val="仿宋_GB2312"/>
        <charset val="134"/>
      </rPr>
      <t>大直镇人民政府</t>
    </r>
  </si>
  <si>
    <t>区民宗局</t>
  </si>
  <si>
    <r>
      <rPr>
        <sz val="18"/>
        <rFont val="仿宋_GB2312"/>
        <charset val="134"/>
      </rPr>
      <t>少数民族发展任务</t>
    </r>
    <r>
      <rPr>
        <sz val="18"/>
        <rFont val="Times New Roman"/>
        <charset val="134"/>
      </rPr>
      <t>61</t>
    </r>
    <r>
      <rPr>
        <sz val="18"/>
        <rFont val="仿宋_GB2312"/>
        <charset val="134"/>
      </rPr>
      <t>万元；易地扶贫搬迁后续扶持资金</t>
    </r>
    <r>
      <rPr>
        <sz val="18"/>
        <rFont val="Times New Roman"/>
        <charset val="134"/>
      </rPr>
      <t>104</t>
    </r>
    <r>
      <rPr>
        <sz val="18"/>
        <rFont val="仿宋_GB2312"/>
        <charset val="134"/>
      </rPr>
      <t>万元</t>
    </r>
  </si>
  <si>
    <r>
      <rPr>
        <sz val="18"/>
        <rFont val="仿宋_GB2312"/>
        <charset val="134"/>
      </rPr>
      <t>大直镇那桃村委</t>
    </r>
    <r>
      <rPr>
        <sz val="18"/>
        <rFont val="Times New Roman"/>
        <charset val="134"/>
      </rPr>
      <t>2024</t>
    </r>
    <r>
      <rPr>
        <sz val="18"/>
        <rFont val="仿宋_GB2312"/>
        <charset val="134"/>
      </rPr>
      <t>年那桃烘干厂二期项目</t>
    </r>
  </si>
  <si>
    <r>
      <rPr>
        <sz val="18"/>
        <rFont val="仿宋_GB2312"/>
        <charset val="134"/>
      </rPr>
      <t>对烘干厂地面进行硬化约</t>
    </r>
    <r>
      <rPr>
        <sz val="18"/>
        <rFont val="Times New Roman"/>
        <charset val="134"/>
      </rPr>
      <t>670</t>
    </r>
    <r>
      <rPr>
        <sz val="18"/>
        <rFont val="仿宋_GB2312"/>
        <charset val="134"/>
      </rPr>
      <t>平方米，搭防雨棚高约</t>
    </r>
    <r>
      <rPr>
        <sz val="18"/>
        <rFont val="Times New Roman"/>
        <charset val="134"/>
      </rPr>
      <t>6.5</t>
    </r>
    <r>
      <rPr>
        <sz val="18"/>
        <rFont val="仿宋_GB2312"/>
        <charset val="134"/>
      </rPr>
      <t>米，配备相关设备。</t>
    </r>
  </si>
  <si>
    <t>通过对那桃烘干厂项目进行完善，解决那桃村乃至附近村民粮食烘干问题，能增加村集体经济收入，吸纳脱贫户或监测户务工，解决辖区农产品销售问题。</t>
  </si>
  <si>
    <r>
      <rPr>
        <sz val="18"/>
        <rFont val="仿宋_GB2312"/>
        <charset val="134"/>
      </rPr>
      <t>少数民族发展任务</t>
    </r>
    <r>
      <rPr>
        <sz val="18"/>
        <rFont val="Times New Roman"/>
        <charset val="134"/>
      </rPr>
      <t>70</t>
    </r>
    <r>
      <rPr>
        <sz val="18"/>
        <rFont val="仿宋_GB2312"/>
        <charset val="134"/>
      </rPr>
      <t>万元</t>
    </r>
  </si>
  <si>
    <r>
      <rPr>
        <sz val="18"/>
        <rFont val="仿宋_GB2312"/>
        <charset val="134"/>
      </rPr>
      <t>调减</t>
    </r>
    <r>
      <rPr>
        <sz val="18"/>
        <rFont val="Times New Roman"/>
        <charset val="134"/>
      </rPr>
      <t>30</t>
    </r>
    <r>
      <rPr>
        <sz val="18"/>
        <rFont val="仿宋_GB2312"/>
        <charset val="134"/>
      </rPr>
      <t>万少数民族资金安排到谷粮泉项目</t>
    </r>
  </si>
  <si>
    <r>
      <rPr>
        <sz val="18"/>
        <rFont val="仿宋_GB2312"/>
        <charset val="134"/>
      </rPr>
      <t>大直镇那么村委</t>
    </r>
    <r>
      <rPr>
        <sz val="18"/>
        <rFont val="Times New Roman"/>
        <charset val="134"/>
      </rPr>
      <t>2024</t>
    </r>
    <r>
      <rPr>
        <sz val="18"/>
        <rFont val="仿宋_GB2312"/>
        <charset val="134"/>
      </rPr>
      <t>年农产品交易市场项目</t>
    </r>
  </si>
  <si>
    <r>
      <rPr>
        <sz val="18"/>
        <rFont val="仿宋_GB2312"/>
        <charset val="134"/>
      </rPr>
      <t>共建设</t>
    </r>
    <r>
      <rPr>
        <sz val="18"/>
        <rFont val="Times New Roman"/>
        <charset val="134"/>
      </rPr>
      <t>450</t>
    </r>
    <r>
      <rPr>
        <sz val="18"/>
        <rFont val="仿宋_GB2312"/>
        <charset val="134"/>
      </rPr>
      <t>平方米，一楼农产品销售市场，二楼仓库或农村小型超市。</t>
    </r>
  </si>
  <si>
    <t>通过建设那么村委农产品交易市场项目，解决那么村乃至附近村民粮食货物收购问题，能增加村集体经济收入，解决辖区农产品销售问题。</t>
  </si>
  <si>
    <r>
      <rPr>
        <sz val="18"/>
        <rFont val="仿宋_GB2312"/>
        <charset val="134"/>
      </rPr>
      <t>少数民族发展任务</t>
    </r>
    <r>
      <rPr>
        <sz val="18"/>
        <rFont val="Times New Roman"/>
        <charset val="134"/>
      </rPr>
      <t>30</t>
    </r>
    <r>
      <rPr>
        <sz val="18"/>
        <rFont val="仿宋_GB2312"/>
        <charset val="134"/>
      </rPr>
      <t>万元；新型农村集体经济：</t>
    </r>
    <r>
      <rPr>
        <sz val="18"/>
        <rFont val="Times New Roman"/>
        <charset val="134"/>
      </rPr>
      <t>1</t>
    </r>
    <r>
      <rPr>
        <sz val="18"/>
        <rFont val="仿宋_GB2312"/>
        <charset val="134"/>
      </rPr>
      <t>个村</t>
    </r>
    <r>
      <rPr>
        <sz val="18"/>
        <rFont val="Times New Roman"/>
        <charset val="134"/>
      </rPr>
      <t>70</t>
    </r>
    <r>
      <rPr>
        <sz val="18"/>
        <rFont val="仿宋_GB2312"/>
        <charset val="134"/>
      </rPr>
      <t>万元（屯宽村）自治区资金</t>
    </r>
  </si>
  <si>
    <r>
      <rPr>
        <sz val="18"/>
        <rFont val="仿宋_GB2312"/>
        <charset val="134"/>
      </rPr>
      <t>调</t>
    </r>
    <r>
      <rPr>
        <sz val="18"/>
        <rFont val="Times New Roman"/>
        <charset val="134"/>
      </rPr>
      <t>40</t>
    </r>
    <r>
      <rPr>
        <sz val="18"/>
        <rFont val="仿宋_GB2312"/>
        <charset val="134"/>
      </rPr>
      <t>万少数民族资金安排到谷粮全项目</t>
    </r>
  </si>
  <si>
    <r>
      <rPr>
        <sz val="18"/>
        <rFont val="仿宋_GB2312"/>
        <charset val="134"/>
      </rPr>
      <t>养殖业基地</t>
    </r>
  </si>
  <si>
    <r>
      <rPr>
        <sz val="18"/>
        <rFont val="仿宋_GB2312"/>
        <charset val="134"/>
      </rPr>
      <t>板城镇</t>
    </r>
    <r>
      <rPr>
        <sz val="18"/>
        <rFont val="Times New Roman"/>
        <charset val="134"/>
      </rPr>
      <t>2024</t>
    </r>
    <r>
      <rPr>
        <sz val="18"/>
        <rFont val="仿宋_GB2312"/>
        <charset val="134"/>
      </rPr>
      <t>年高龙村蛋鸡养殖场升级改造项目</t>
    </r>
  </si>
  <si>
    <r>
      <rPr>
        <sz val="18"/>
        <rFont val="仿宋_GB2312"/>
        <charset val="134"/>
      </rPr>
      <t>改造升级原有蛋鸡养殖基地，对栏舍屋顶升级改造，替换原有风机、水帘，照明系统、清粪系统等；购买</t>
    </r>
    <r>
      <rPr>
        <sz val="18"/>
        <rFont val="Times New Roman"/>
        <charset val="134"/>
      </rPr>
      <t>10000</t>
    </r>
    <r>
      <rPr>
        <sz val="18"/>
        <rFont val="仿宋_GB2312"/>
        <charset val="134"/>
      </rPr>
      <t>羽蛋鸡。</t>
    </r>
  </si>
  <si>
    <r>
      <rPr>
        <sz val="18"/>
        <rFont val="仿宋_GB2312"/>
        <charset val="134"/>
      </rPr>
      <t>年内完成板城镇</t>
    </r>
    <r>
      <rPr>
        <sz val="18"/>
        <rFont val="Times New Roman"/>
        <charset val="134"/>
      </rPr>
      <t>2024</t>
    </r>
    <r>
      <rPr>
        <sz val="18"/>
        <rFont val="仿宋_GB2312"/>
        <charset val="134"/>
      </rPr>
      <t>年高龙村蛋鸡养殖项目，项目受益</t>
    </r>
    <r>
      <rPr>
        <sz val="18"/>
        <rFont val="Times New Roman"/>
        <charset val="134"/>
      </rPr>
      <t>5950</t>
    </r>
    <r>
      <rPr>
        <sz val="18"/>
        <rFont val="仿宋_GB2312"/>
        <charset val="134"/>
      </rPr>
      <t>人，其中脱贫户、监测对象</t>
    </r>
    <r>
      <rPr>
        <sz val="18"/>
        <rFont val="Times New Roman"/>
        <charset val="134"/>
      </rPr>
      <t>535</t>
    </r>
    <r>
      <rPr>
        <sz val="18"/>
        <rFont val="仿宋_GB2312"/>
        <charset val="134"/>
      </rPr>
      <t>人。</t>
    </r>
  </si>
  <si>
    <r>
      <rPr>
        <sz val="18"/>
        <rFont val="仿宋_GB2312"/>
        <charset val="134"/>
      </rPr>
      <t>板城镇人民政府</t>
    </r>
  </si>
  <si>
    <r>
      <rPr>
        <sz val="18"/>
        <rFont val="仿宋_GB2312"/>
        <charset val="134"/>
      </rPr>
      <t>少数民族发展任务</t>
    </r>
    <r>
      <rPr>
        <sz val="18"/>
        <rFont val="Times New Roman"/>
        <charset val="134"/>
      </rPr>
      <t>38</t>
    </r>
    <r>
      <rPr>
        <sz val="18"/>
        <rFont val="仿宋_GB2312"/>
        <charset val="134"/>
      </rPr>
      <t>万元</t>
    </r>
  </si>
  <si>
    <r>
      <rPr>
        <sz val="18"/>
        <rFont val="仿宋_GB2312"/>
        <charset val="134"/>
      </rPr>
      <t>调减</t>
    </r>
    <r>
      <rPr>
        <sz val="18"/>
        <rFont val="Times New Roman"/>
        <charset val="134"/>
      </rPr>
      <t>6</t>
    </r>
    <r>
      <rPr>
        <sz val="18"/>
        <rFont val="仿宋_GB2312"/>
        <charset val="134"/>
      </rPr>
      <t>万少数民族发展任务安排到大直镇屯蒙村委</t>
    </r>
    <r>
      <rPr>
        <sz val="18"/>
        <rFont val="Times New Roman"/>
        <charset val="134"/>
      </rPr>
      <t>2024</t>
    </r>
    <r>
      <rPr>
        <sz val="18"/>
        <rFont val="仿宋_GB2312"/>
        <charset val="134"/>
      </rPr>
      <t>年屯蒙村至加德村通屯道路硬化项目</t>
    </r>
  </si>
  <si>
    <r>
      <rPr>
        <sz val="18"/>
        <rFont val="仿宋_GB2312"/>
        <charset val="134"/>
      </rPr>
      <t>板城镇</t>
    </r>
    <r>
      <rPr>
        <sz val="18"/>
        <rFont val="Times New Roman"/>
        <charset val="134"/>
      </rPr>
      <t>2024</t>
    </r>
    <r>
      <rPr>
        <sz val="18"/>
        <rFont val="仿宋_GB2312"/>
        <charset val="134"/>
      </rPr>
      <t>年那芳村蛋鸡养殖场升级改造项目</t>
    </r>
  </si>
  <si>
    <r>
      <rPr>
        <sz val="18"/>
        <rFont val="仿宋_GB2312"/>
        <charset val="134"/>
      </rPr>
      <t>改造升级原有蛋鸡养殖基地，对栏舍屋顶升级改造，替换原有蛋鸡笼、照明系统、清粪系统等；购买</t>
    </r>
    <r>
      <rPr>
        <sz val="18"/>
        <rFont val="Times New Roman"/>
        <charset val="134"/>
      </rPr>
      <t>5000</t>
    </r>
    <r>
      <rPr>
        <sz val="18"/>
        <rFont val="仿宋_GB2312"/>
        <charset val="134"/>
      </rPr>
      <t>羽蛋鸡。</t>
    </r>
  </si>
  <si>
    <r>
      <rPr>
        <sz val="18"/>
        <rFont val="仿宋_GB2312"/>
        <charset val="134"/>
      </rPr>
      <t>年内完成板城镇</t>
    </r>
    <r>
      <rPr>
        <sz val="18"/>
        <rFont val="Times New Roman"/>
        <charset val="134"/>
      </rPr>
      <t>2024</t>
    </r>
    <r>
      <rPr>
        <sz val="18"/>
        <rFont val="仿宋_GB2312"/>
        <charset val="134"/>
      </rPr>
      <t>年那芳村蛋鸡养殖项目，项目受益</t>
    </r>
    <r>
      <rPr>
        <sz val="18"/>
        <rFont val="Times New Roman"/>
        <charset val="134"/>
      </rPr>
      <t>7040</t>
    </r>
    <r>
      <rPr>
        <sz val="18"/>
        <rFont val="仿宋_GB2312"/>
        <charset val="134"/>
      </rPr>
      <t>人，其中脱贫户、监测对象</t>
    </r>
    <r>
      <rPr>
        <sz val="18"/>
        <rFont val="Times New Roman"/>
        <charset val="134"/>
      </rPr>
      <t>918</t>
    </r>
    <r>
      <rPr>
        <sz val="18"/>
        <rFont val="仿宋_GB2312"/>
        <charset val="134"/>
      </rPr>
      <t>人。</t>
    </r>
  </si>
  <si>
    <r>
      <rPr>
        <sz val="18"/>
        <rFont val="仿宋_GB2312"/>
        <charset val="134"/>
      </rPr>
      <t>少数民族发展任务</t>
    </r>
    <r>
      <rPr>
        <sz val="18"/>
        <rFont val="Times New Roman"/>
        <charset val="134"/>
      </rPr>
      <t>40</t>
    </r>
    <r>
      <rPr>
        <sz val="18"/>
        <rFont val="仿宋_GB2312"/>
        <charset val="134"/>
      </rPr>
      <t>万元</t>
    </r>
  </si>
  <si>
    <r>
      <rPr>
        <sz val="18"/>
        <rFont val="仿宋_GB2312"/>
        <charset val="134"/>
      </rPr>
      <t>板城镇宁家村</t>
    </r>
    <r>
      <rPr>
        <sz val="18"/>
        <rFont val="Times New Roman"/>
        <charset val="134"/>
      </rPr>
      <t>2024</t>
    </r>
    <r>
      <rPr>
        <sz val="18"/>
        <rFont val="仿宋_GB2312"/>
        <charset val="134"/>
      </rPr>
      <t>年蛋鸡扩大养殖项目</t>
    </r>
  </si>
  <si>
    <r>
      <rPr>
        <sz val="18"/>
        <rFont val="仿宋_GB2312"/>
        <charset val="134"/>
      </rPr>
      <t>计划扩大原有蛋鸡场养殖示范小区，建设排污通道，打水井</t>
    </r>
    <r>
      <rPr>
        <sz val="18"/>
        <rFont val="Times New Roman"/>
        <charset val="134"/>
      </rPr>
      <t>1</t>
    </r>
    <r>
      <rPr>
        <sz val="18"/>
        <rFont val="仿宋_GB2312"/>
        <charset val="134"/>
      </rPr>
      <t>口；升级改造原有鸡舍，增加降温系统、改造升级自动清粪系统，更新饮水系统等，改造后从原有养殖规模</t>
    </r>
    <r>
      <rPr>
        <sz val="18"/>
        <rFont val="Times New Roman"/>
        <charset val="134"/>
      </rPr>
      <t>5000</t>
    </r>
    <r>
      <rPr>
        <sz val="18"/>
        <rFont val="仿宋_GB2312"/>
        <charset val="134"/>
      </rPr>
      <t>羽扩大到</t>
    </r>
    <r>
      <rPr>
        <sz val="18"/>
        <rFont val="Times New Roman"/>
        <charset val="134"/>
      </rPr>
      <t>10000</t>
    </r>
    <r>
      <rPr>
        <sz val="18"/>
        <rFont val="仿宋_GB2312"/>
        <charset val="134"/>
      </rPr>
      <t>羽。</t>
    </r>
  </si>
  <si>
    <r>
      <rPr>
        <sz val="18"/>
        <rFont val="仿宋_GB2312"/>
        <charset val="134"/>
      </rPr>
      <t>年内完成板城镇宁家村</t>
    </r>
    <r>
      <rPr>
        <sz val="18"/>
        <rFont val="Times New Roman"/>
        <charset val="134"/>
      </rPr>
      <t>2024</t>
    </r>
    <r>
      <rPr>
        <sz val="18"/>
        <rFont val="仿宋_GB2312"/>
        <charset val="134"/>
      </rPr>
      <t>年蛋鸡场扩大养殖项目，项目受益</t>
    </r>
    <r>
      <rPr>
        <sz val="18"/>
        <rFont val="Times New Roman"/>
        <charset val="134"/>
      </rPr>
      <t>2106</t>
    </r>
    <r>
      <rPr>
        <sz val="18"/>
        <rFont val="仿宋_GB2312"/>
        <charset val="134"/>
      </rPr>
      <t>人，其中脱贫户</t>
    </r>
    <r>
      <rPr>
        <sz val="18"/>
        <rFont val="Times New Roman"/>
        <charset val="134"/>
      </rPr>
      <t>77</t>
    </r>
    <r>
      <rPr>
        <sz val="18"/>
        <rFont val="仿宋_GB2312"/>
        <charset val="134"/>
      </rPr>
      <t>户</t>
    </r>
    <r>
      <rPr>
        <sz val="18"/>
        <rFont val="Times New Roman"/>
        <charset val="134"/>
      </rPr>
      <t>384</t>
    </r>
    <r>
      <rPr>
        <sz val="18"/>
        <rFont val="仿宋_GB2312"/>
        <charset val="134"/>
      </rPr>
      <t>人（含监测对象</t>
    </r>
    <r>
      <rPr>
        <sz val="18"/>
        <rFont val="Times New Roman"/>
        <charset val="134"/>
      </rPr>
      <t>7</t>
    </r>
    <r>
      <rPr>
        <sz val="18"/>
        <rFont val="仿宋_GB2312"/>
        <charset val="134"/>
      </rPr>
      <t>户</t>
    </r>
    <r>
      <rPr>
        <sz val="18"/>
        <rFont val="Times New Roman"/>
        <charset val="134"/>
      </rPr>
      <t>23</t>
    </r>
    <r>
      <rPr>
        <sz val="18"/>
        <rFont val="仿宋_GB2312"/>
        <charset val="134"/>
      </rPr>
      <t>人）。</t>
    </r>
  </si>
  <si>
    <r>
      <rPr>
        <sz val="18"/>
        <rFont val="仿宋_GB2312"/>
        <charset val="134"/>
      </rPr>
      <t>少数民族发展任务</t>
    </r>
    <r>
      <rPr>
        <sz val="18"/>
        <rFont val="Times New Roman"/>
        <charset val="134"/>
      </rPr>
      <t>59</t>
    </r>
    <r>
      <rPr>
        <sz val="18"/>
        <rFont val="仿宋_GB2312"/>
        <charset val="134"/>
      </rPr>
      <t>万元</t>
    </r>
  </si>
  <si>
    <r>
      <rPr>
        <sz val="18"/>
        <rFont val="仿宋_GB2312"/>
        <charset val="134"/>
      </rPr>
      <t>板城镇</t>
    </r>
    <r>
      <rPr>
        <sz val="18"/>
        <rFont val="Times New Roman"/>
        <charset val="134"/>
      </rPr>
      <t>2023</t>
    </r>
    <r>
      <rPr>
        <sz val="18"/>
        <rFont val="仿宋_GB2312"/>
        <charset val="134"/>
      </rPr>
      <t>年高龙村委好青翠农民合作社加工车间项目</t>
    </r>
    <r>
      <rPr>
        <sz val="18"/>
        <rFont val="Times New Roman"/>
        <charset val="134"/>
      </rPr>
      <t>(</t>
    </r>
    <r>
      <rPr>
        <sz val="18"/>
        <rFont val="仿宋_GB2312"/>
        <charset val="134"/>
      </rPr>
      <t>续建）</t>
    </r>
  </si>
  <si>
    <r>
      <rPr>
        <sz val="18"/>
        <rFont val="仿宋_GB2312"/>
        <charset val="134"/>
      </rPr>
      <t>新增购买</t>
    </r>
    <r>
      <rPr>
        <sz val="18"/>
        <rFont val="Times New Roman"/>
        <charset val="134"/>
      </rPr>
      <t>20</t>
    </r>
    <r>
      <rPr>
        <sz val="18"/>
        <rFont val="仿宋_GB2312"/>
        <charset val="134"/>
      </rPr>
      <t>吨烘干机</t>
    </r>
    <r>
      <rPr>
        <sz val="18"/>
        <rFont val="Times New Roman"/>
        <charset val="134"/>
      </rPr>
      <t>1</t>
    </r>
    <r>
      <rPr>
        <sz val="18"/>
        <rFont val="仿宋_GB2312"/>
        <charset val="134"/>
      </rPr>
      <t>台、</t>
    </r>
    <r>
      <rPr>
        <sz val="18"/>
        <rFont val="Times New Roman"/>
        <charset val="134"/>
      </rPr>
      <t>80</t>
    </r>
    <r>
      <rPr>
        <sz val="18"/>
        <rFont val="仿宋_GB2312"/>
        <charset val="134"/>
      </rPr>
      <t>吨干谷仓</t>
    </r>
    <r>
      <rPr>
        <sz val="18"/>
        <rFont val="Times New Roman"/>
        <charset val="134"/>
      </rPr>
      <t>1</t>
    </r>
    <r>
      <rPr>
        <sz val="18"/>
        <rFont val="仿宋_GB2312"/>
        <charset val="134"/>
      </rPr>
      <t>台、叉车</t>
    </r>
    <r>
      <rPr>
        <sz val="18"/>
        <rFont val="Times New Roman"/>
        <charset val="134"/>
      </rPr>
      <t>1</t>
    </r>
    <r>
      <rPr>
        <sz val="18"/>
        <rFont val="仿宋_GB2312"/>
        <charset val="134"/>
      </rPr>
      <t>台、铲车</t>
    </r>
    <r>
      <rPr>
        <sz val="18"/>
        <rFont val="Times New Roman"/>
        <charset val="134"/>
      </rPr>
      <t>1</t>
    </r>
    <r>
      <rPr>
        <sz val="18"/>
        <rFont val="仿宋_GB2312"/>
        <charset val="134"/>
      </rPr>
      <t>台、</t>
    </r>
    <r>
      <rPr>
        <sz val="18"/>
        <rFont val="Times New Roman"/>
        <charset val="134"/>
      </rPr>
      <t>120</t>
    </r>
    <r>
      <rPr>
        <sz val="18"/>
        <rFont val="仿宋_GB2312"/>
        <charset val="134"/>
      </rPr>
      <t>吨全自动地磅；新增购买</t>
    </r>
    <r>
      <rPr>
        <sz val="18"/>
        <rFont val="Times New Roman"/>
        <charset val="134"/>
      </rPr>
      <t>1</t>
    </r>
    <r>
      <rPr>
        <sz val="18"/>
        <rFont val="仿宋_GB2312"/>
        <charset val="134"/>
      </rPr>
      <t>条</t>
    </r>
    <r>
      <rPr>
        <sz val="18"/>
        <rFont val="Times New Roman"/>
        <charset val="134"/>
      </rPr>
      <t>40</t>
    </r>
    <r>
      <rPr>
        <sz val="18"/>
        <rFont val="仿宋_GB2312"/>
        <charset val="134"/>
      </rPr>
      <t>吨碾米机生产线、建设米产品展示区</t>
    </r>
    <r>
      <rPr>
        <sz val="18"/>
        <rFont val="Times New Roman"/>
        <charset val="134"/>
      </rPr>
      <t>100</t>
    </r>
    <r>
      <rPr>
        <sz val="18"/>
        <rFont val="仿宋_GB2312"/>
        <charset val="134"/>
      </rPr>
      <t>平方米。</t>
    </r>
  </si>
  <si>
    <t>年内完成板城镇高龙村委2024年好青翠农民合作社加工车间项目，项目受益5982人，其中脱贫户、监测对象535人。</t>
  </si>
  <si>
    <r>
      <rPr>
        <sz val="18"/>
        <rFont val="仿宋_GB2312"/>
        <charset val="134"/>
      </rPr>
      <t>新型农村集体经济项目：</t>
    </r>
    <r>
      <rPr>
        <sz val="18"/>
        <rFont val="Times New Roman"/>
        <charset val="134"/>
      </rPr>
      <t>1</t>
    </r>
    <r>
      <rPr>
        <sz val="18"/>
        <rFont val="仿宋_GB2312"/>
        <charset val="134"/>
      </rPr>
      <t>个村（板城村）中央资金；少数民族资金</t>
    </r>
    <r>
      <rPr>
        <sz val="18"/>
        <rFont val="Times New Roman"/>
        <charset val="134"/>
      </rPr>
      <t>60</t>
    </r>
    <r>
      <rPr>
        <sz val="18"/>
        <rFont val="仿宋_GB2312"/>
        <charset val="134"/>
      </rPr>
      <t>万元</t>
    </r>
  </si>
  <si>
    <r>
      <rPr>
        <sz val="18"/>
        <rFont val="仿宋_GB2312"/>
        <charset val="134"/>
      </rPr>
      <t>大垌镇九联养鸡场建设项目</t>
    </r>
  </si>
  <si>
    <r>
      <rPr>
        <sz val="18"/>
        <rFont val="仿宋_GB2312"/>
        <charset val="134"/>
      </rPr>
      <t>项目建设面积约</t>
    </r>
    <r>
      <rPr>
        <sz val="18"/>
        <rFont val="Times New Roman"/>
        <charset val="134"/>
      </rPr>
      <t>12000</t>
    </r>
    <r>
      <rPr>
        <sz val="18"/>
        <rFont val="宋体"/>
        <charset val="134"/>
      </rPr>
      <t>㎡</t>
    </r>
    <r>
      <rPr>
        <sz val="18"/>
        <rFont val="仿宋_GB2312"/>
        <charset val="134"/>
      </rPr>
      <t>，新建鸡舍</t>
    </r>
    <r>
      <rPr>
        <sz val="18"/>
        <rFont val="Times New Roman"/>
        <charset val="134"/>
      </rPr>
      <t>8</t>
    </r>
    <r>
      <rPr>
        <sz val="18"/>
        <rFont val="仿宋_GB2312"/>
        <charset val="134"/>
      </rPr>
      <t>栋，安装笼养舍设备</t>
    </r>
    <r>
      <rPr>
        <sz val="18"/>
        <rFont val="Times New Roman"/>
        <charset val="134"/>
      </rPr>
      <t>2</t>
    </r>
    <r>
      <rPr>
        <sz val="18"/>
        <rFont val="仿宋_GB2312"/>
        <charset val="134"/>
      </rPr>
      <t>栋、平养舍设备</t>
    </r>
    <r>
      <rPr>
        <sz val="18"/>
        <rFont val="Times New Roman"/>
        <charset val="134"/>
      </rPr>
      <t>6</t>
    </r>
    <r>
      <rPr>
        <sz val="18"/>
        <rFont val="仿宋_GB2312"/>
        <charset val="134"/>
      </rPr>
      <t>栋、加热设备</t>
    </r>
    <r>
      <rPr>
        <sz val="18"/>
        <rFont val="Times New Roman"/>
        <charset val="134"/>
      </rPr>
      <t>8</t>
    </r>
    <r>
      <rPr>
        <sz val="18"/>
        <rFont val="仿宋_GB2312"/>
        <charset val="134"/>
      </rPr>
      <t>栋。</t>
    </r>
  </si>
  <si>
    <r>
      <rPr>
        <sz val="18"/>
        <rFont val="仿宋_GB2312"/>
        <charset val="134"/>
      </rPr>
      <t>增加村集体经济收入</t>
    </r>
    <r>
      <rPr>
        <sz val="18"/>
        <rFont val="Times New Roman"/>
        <charset val="134"/>
      </rPr>
      <t>,</t>
    </r>
    <r>
      <rPr>
        <sz val="18"/>
        <rFont val="仿宋_GB2312"/>
        <charset val="134"/>
      </rPr>
      <t>带动发展养鸡，以带动务工等方式增加群众收入。项目受益约</t>
    </r>
    <r>
      <rPr>
        <sz val="18"/>
        <rFont val="Times New Roman"/>
        <charset val="134"/>
      </rPr>
      <t>14000</t>
    </r>
    <r>
      <rPr>
        <sz val="18"/>
        <rFont val="仿宋_GB2312"/>
        <charset val="134"/>
      </rPr>
      <t>人，其中脱贫户（含监测户）</t>
    </r>
    <r>
      <rPr>
        <sz val="18"/>
        <rFont val="Times New Roman"/>
        <charset val="134"/>
      </rPr>
      <t>250</t>
    </r>
    <r>
      <rPr>
        <sz val="18"/>
        <rFont val="仿宋_GB2312"/>
        <charset val="134"/>
      </rPr>
      <t>户</t>
    </r>
    <r>
      <rPr>
        <sz val="18"/>
        <rFont val="Times New Roman"/>
        <charset val="134"/>
      </rPr>
      <t>1200</t>
    </r>
    <r>
      <rPr>
        <sz val="18"/>
        <rFont val="仿宋_GB2312"/>
        <charset val="134"/>
      </rPr>
      <t>人。</t>
    </r>
  </si>
  <si>
    <r>
      <rPr>
        <sz val="18"/>
        <rFont val="仿宋_GB2312"/>
        <charset val="134"/>
      </rPr>
      <t>大垌镇人民政府</t>
    </r>
  </si>
  <si>
    <r>
      <rPr>
        <sz val="18"/>
        <rFont val="仿宋_GB2312"/>
        <charset val="134"/>
      </rPr>
      <t>新型农村集体经济项目：</t>
    </r>
    <r>
      <rPr>
        <sz val="18"/>
        <rFont val="Times New Roman"/>
        <charset val="134"/>
      </rPr>
      <t>2</t>
    </r>
    <r>
      <rPr>
        <sz val="18"/>
        <rFont val="仿宋_GB2312"/>
        <charset val="134"/>
      </rPr>
      <t>个村（大塘村、横岭村）自治区资金</t>
    </r>
  </si>
  <si>
    <r>
      <rPr>
        <sz val="18"/>
        <rFont val="仿宋_GB2312"/>
        <charset val="134"/>
      </rPr>
      <t>大垌镇</t>
    </r>
    <r>
      <rPr>
        <sz val="18"/>
        <rFont val="Times New Roman"/>
        <charset val="134"/>
      </rPr>
      <t>2024</t>
    </r>
    <r>
      <rPr>
        <sz val="18"/>
        <rFont val="仿宋_GB2312"/>
        <charset val="134"/>
      </rPr>
      <t>年坭兴陶制作培训基地</t>
    </r>
  </si>
  <si>
    <r>
      <rPr>
        <sz val="18"/>
        <rFont val="Times New Roman"/>
        <charset val="134"/>
      </rPr>
      <t>1.</t>
    </r>
    <r>
      <rPr>
        <sz val="18"/>
        <rFont val="仿宋_GB2312"/>
        <charset val="134"/>
      </rPr>
      <t>场地改造</t>
    </r>
    <r>
      <rPr>
        <sz val="18"/>
        <rFont val="Times New Roman"/>
        <charset val="134"/>
      </rPr>
      <t>500</t>
    </r>
    <r>
      <rPr>
        <sz val="18"/>
        <rFont val="仿宋_GB2312"/>
        <charset val="134"/>
      </rPr>
      <t>平方米，配套建设操作间及配套设施建设。</t>
    </r>
    <r>
      <rPr>
        <sz val="18"/>
        <rFont val="Times New Roman"/>
        <charset val="134"/>
      </rPr>
      <t xml:space="preserve">
2.</t>
    </r>
    <r>
      <rPr>
        <sz val="18"/>
        <rFont val="仿宋_GB2312"/>
        <charset val="134"/>
      </rPr>
      <t>工作台</t>
    </r>
    <r>
      <rPr>
        <sz val="18"/>
        <rFont val="Times New Roman"/>
        <charset val="134"/>
      </rPr>
      <t>50</t>
    </r>
    <r>
      <rPr>
        <sz val="18"/>
        <rFont val="仿宋_GB2312"/>
        <charset val="134"/>
      </rPr>
      <t>套。</t>
    </r>
    <r>
      <rPr>
        <sz val="18"/>
        <rFont val="Times New Roman"/>
        <charset val="134"/>
      </rPr>
      <t xml:space="preserve">
3.</t>
    </r>
    <r>
      <rPr>
        <sz val="18"/>
        <rFont val="仿宋_GB2312"/>
        <charset val="134"/>
      </rPr>
      <t>技术培训。</t>
    </r>
  </si>
  <si>
    <r>
      <rPr>
        <sz val="18"/>
        <rFont val="仿宋_GB2312"/>
        <charset val="134"/>
      </rPr>
      <t>通过项目完成建设，提供</t>
    </r>
    <r>
      <rPr>
        <sz val="18"/>
        <rFont val="Times New Roman"/>
        <charset val="134"/>
      </rPr>
      <t>50</t>
    </r>
    <r>
      <rPr>
        <sz val="18"/>
        <rFont val="仿宋_GB2312"/>
        <charset val="134"/>
      </rPr>
      <t>个以上岗位供脱贫户就近就业，增加村集体经济及脱贫人口的收入，受益群众满意度达</t>
    </r>
    <r>
      <rPr>
        <sz val="18"/>
        <rFont val="Times New Roman"/>
        <charset val="134"/>
      </rPr>
      <t>95%</t>
    </r>
    <r>
      <rPr>
        <sz val="18"/>
        <rFont val="仿宋_GB2312"/>
        <charset val="134"/>
      </rPr>
      <t>以上。</t>
    </r>
  </si>
  <si>
    <r>
      <rPr>
        <sz val="18"/>
        <rFont val="仿宋_GB2312"/>
        <charset val="134"/>
      </rPr>
      <t>那蒙镇</t>
    </r>
    <r>
      <rPr>
        <sz val="18"/>
        <rFont val="Times New Roman"/>
        <charset val="134"/>
      </rPr>
      <t>2024</t>
    </r>
    <r>
      <rPr>
        <sz val="18"/>
        <rFont val="仿宋_GB2312"/>
        <charset val="134"/>
      </rPr>
      <t>年坭兴陶制作培训基地</t>
    </r>
  </si>
  <si>
    <r>
      <rPr>
        <sz val="18"/>
        <rFont val="Times New Roman"/>
        <charset val="134"/>
      </rPr>
      <t>1.</t>
    </r>
    <r>
      <rPr>
        <sz val="18"/>
        <rFont val="仿宋_GB2312"/>
        <charset val="134"/>
      </rPr>
      <t>通过场地改造约</t>
    </r>
    <r>
      <rPr>
        <sz val="18"/>
        <rFont val="Times New Roman"/>
        <charset val="134"/>
      </rPr>
      <t>650</t>
    </r>
    <r>
      <rPr>
        <sz val="18"/>
        <rFont val="仿宋_GB2312"/>
        <charset val="134"/>
      </rPr>
      <t>平方米，建设坭兴陶培训车间及配套设施建设。</t>
    </r>
    <r>
      <rPr>
        <sz val="18"/>
        <rFont val="Times New Roman"/>
        <charset val="134"/>
      </rPr>
      <t xml:space="preserve">
2.</t>
    </r>
    <r>
      <rPr>
        <sz val="18"/>
        <rFont val="仿宋_GB2312"/>
        <charset val="134"/>
      </rPr>
      <t>配套工作台</t>
    </r>
    <r>
      <rPr>
        <sz val="18"/>
        <rFont val="Times New Roman"/>
        <charset val="134"/>
      </rPr>
      <t>200</t>
    </r>
    <r>
      <rPr>
        <sz val="18"/>
        <rFont val="仿宋_GB2312"/>
        <charset val="134"/>
      </rPr>
      <t>套。</t>
    </r>
    <r>
      <rPr>
        <sz val="18"/>
        <rFont val="Times New Roman"/>
        <charset val="134"/>
      </rPr>
      <t xml:space="preserve">
3.</t>
    </r>
    <r>
      <rPr>
        <sz val="18"/>
        <rFont val="仿宋_GB2312"/>
        <charset val="134"/>
      </rPr>
      <t>技术培训。</t>
    </r>
  </si>
  <si>
    <r>
      <t>通过该项目建设，提供就业岗位</t>
    </r>
    <r>
      <rPr>
        <sz val="18"/>
        <rFont val="Times New Roman"/>
        <charset val="134"/>
      </rPr>
      <t>15</t>
    </r>
    <r>
      <rPr>
        <sz val="18"/>
        <rFont val="仿宋_GB2312"/>
        <charset val="134"/>
      </rPr>
      <t>个以上。增加村集体及脱贫户（监测户）收入</t>
    </r>
    <r>
      <rPr>
        <sz val="18"/>
        <rFont val="Times New Roman"/>
        <charset val="134"/>
      </rPr>
      <t>60</t>
    </r>
    <r>
      <rPr>
        <sz val="18"/>
        <rFont val="仿宋_GB2312"/>
        <charset val="134"/>
      </rPr>
      <t>万元以上，受益人口</t>
    </r>
    <r>
      <rPr>
        <sz val="18"/>
        <rFont val="Times New Roman"/>
        <charset val="134"/>
      </rPr>
      <t>150</t>
    </r>
    <r>
      <rPr>
        <sz val="18"/>
        <rFont val="仿宋_GB2312"/>
        <charset val="134"/>
      </rPr>
      <t>户</t>
    </r>
    <r>
      <rPr>
        <sz val="18"/>
        <rFont val="Times New Roman"/>
        <charset val="134"/>
      </rPr>
      <t>730</t>
    </r>
    <r>
      <rPr>
        <sz val="18"/>
        <rFont val="仿宋_GB2312"/>
        <charset val="134"/>
      </rPr>
      <t>人，其中受益脱贫户（监测户）约</t>
    </r>
    <r>
      <rPr>
        <sz val="18"/>
        <rFont val="Times New Roman"/>
        <charset val="134"/>
      </rPr>
      <t>100</t>
    </r>
    <r>
      <rPr>
        <sz val="18"/>
        <rFont val="仿宋_GB2312"/>
        <charset val="134"/>
      </rPr>
      <t>户</t>
    </r>
    <r>
      <rPr>
        <sz val="18"/>
        <rFont val="Times New Roman"/>
        <charset val="134"/>
      </rPr>
      <t>510</t>
    </r>
    <r>
      <rPr>
        <sz val="18"/>
        <rFont val="仿宋_GB2312"/>
        <charset val="134"/>
      </rPr>
      <t>人，受益脱贫户（监测户）满意度</t>
    </r>
    <r>
      <rPr>
        <sz val="18"/>
        <rFont val="Times New Roman"/>
        <charset val="134"/>
      </rPr>
      <t>95%</t>
    </r>
    <r>
      <rPr>
        <sz val="18"/>
        <rFont val="仿宋_GB2312"/>
        <charset val="134"/>
      </rPr>
      <t>以上。</t>
    </r>
  </si>
  <si>
    <r>
      <rPr>
        <sz val="18"/>
        <rFont val="仿宋_GB2312"/>
        <charset val="134"/>
      </rPr>
      <t>那蒙镇人民政府</t>
    </r>
  </si>
  <si>
    <r>
      <rPr>
        <sz val="18"/>
        <rFont val="仿宋_GB2312"/>
        <charset val="134"/>
      </rPr>
      <t>新型农村集体经济：</t>
    </r>
    <r>
      <rPr>
        <sz val="18"/>
        <rFont val="Times New Roman"/>
        <charset val="134"/>
      </rPr>
      <t>2</t>
    </r>
    <r>
      <rPr>
        <sz val="18"/>
        <rFont val="仿宋_GB2312"/>
        <charset val="134"/>
      </rPr>
      <t>个村（那蒙村、板选村）</t>
    </r>
    <r>
      <rPr>
        <sz val="18"/>
        <rFont val="Times New Roman"/>
        <charset val="134"/>
      </rPr>
      <t>140</t>
    </r>
    <r>
      <rPr>
        <sz val="18"/>
        <rFont val="仿宋_GB2312"/>
        <charset val="134"/>
      </rPr>
      <t>万元中央资金</t>
    </r>
  </si>
  <si>
    <r>
      <rPr>
        <sz val="18"/>
        <rFont val="仿宋_GB2312"/>
        <charset val="134"/>
      </rPr>
      <t>新棠镇</t>
    </r>
    <r>
      <rPr>
        <sz val="18"/>
        <rFont val="Times New Roman"/>
        <charset val="134"/>
      </rPr>
      <t>2024</t>
    </r>
    <r>
      <rPr>
        <sz val="18"/>
        <rFont val="仿宋_GB2312"/>
        <charset val="134"/>
      </rPr>
      <t>年农产品数字化产地仓项目</t>
    </r>
  </si>
  <si>
    <t>建设新棠镇农产品数字化产地仓，包括钢结构大棚、后熟库、保底温库、保鲜库、恒温车间，配套数字化生产设备。与农业科技公司合作建设农产品种植与加工研发中心。</t>
  </si>
  <si>
    <r>
      <t>1.</t>
    </r>
    <r>
      <rPr>
        <sz val="18"/>
        <rFont val="仿宋_GB2312"/>
        <charset val="134"/>
      </rPr>
      <t>收购农产品原材料的方式积极带动当地群众发展种植产业；同时收购加工农产品，预计每年收购、加工淮山和荔枝等农产品</t>
    </r>
    <r>
      <rPr>
        <sz val="18"/>
        <rFont val="Times New Roman"/>
        <charset val="134"/>
      </rPr>
      <t>500</t>
    </r>
    <r>
      <rPr>
        <sz val="18"/>
        <rFont val="仿宋_GB2312"/>
        <charset val="134"/>
      </rPr>
      <t>万斤以上，每年预计收购、加工农产品</t>
    </r>
    <r>
      <rPr>
        <sz val="18"/>
        <rFont val="Times New Roman"/>
        <charset val="134"/>
      </rPr>
      <t>1000</t>
    </r>
    <r>
      <rPr>
        <sz val="18"/>
        <rFont val="仿宋_GB2312"/>
        <charset val="134"/>
      </rPr>
      <t>万元以上。</t>
    </r>
    <r>
      <rPr>
        <sz val="18"/>
        <rFont val="Times New Roman"/>
        <charset val="134"/>
      </rPr>
      <t xml:space="preserve">
2.</t>
    </r>
    <r>
      <rPr>
        <sz val="18"/>
        <rFont val="仿宋_GB2312"/>
        <charset val="134"/>
      </rPr>
      <t>带动群众就业，预计带动群众</t>
    </r>
    <r>
      <rPr>
        <sz val="18"/>
        <rFont val="Times New Roman"/>
        <charset val="134"/>
      </rPr>
      <t>50</t>
    </r>
    <r>
      <rPr>
        <sz val="18"/>
        <rFont val="仿宋_GB2312"/>
        <charset val="134"/>
      </rPr>
      <t>人以上务工就业，预计每年发放工人工资</t>
    </r>
    <r>
      <rPr>
        <sz val="18"/>
        <rFont val="Times New Roman"/>
        <charset val="134"/>
      </rPr>
      <t>50</t>
    </r>
    <r>
      <rPr>
        <sz val="18"/>
        <rFont val="仿宋_GB2312"/>
        <charset val="134"/>
      </rPr>
      <t>万元，且要求合作企业至少带动</t>
    </r>
    <r>
      <rPr>
        <sz val="18"/>
        <rFont val="Times New Roman"/>
        <charset val="134"/>
      </rPr>
      <t>10</t>
    </r>
    <r>
      <rPr>
        <sz val="18"/>
        <rFont val="仿宋_GB2312"/>
        <charset val="134"/>
      </rPr>
      <t>户以上的脱贫户（监测户）务工就业。</t>
    </r>
    <r>
      <rPr>
        <sz val="18"/>
        <rFont val="Times New Roman"/>
        <charset val="134"/>
      </rPr>
      <t xml:space="preserve">
3.</t>
    </r>
    <r>
      <rPr>
        <sz val="18"/>
        <rFont val="仿宋_GB2312"/>
        <charset val="134"/>
      </rPr>
      <t>增加村集体收入，村集体经济收入来源可提高整村集体收益。</t>
    </r>
  </si>
  <si>
    <r>
      <rPr>
        <sz val="18"/>
        <rFont val="仿宋_GB2312"/>
        <charset val="134"/>
      </rPr>
      <t>新棠镇人民政府</t>
    </r>
  </si>
  <si>
    <r>
      <rPr>
        <sz val="18"/>
        <rFont val="仿宋_GB2312"/>
        <charset val="134"/>
      </rPr>
      <t>新型农村集体经济：</t>
    </r>
    <r>
      <rPr>
        <sz val="18"/>
        <rFont val="Times New Roman"/>
        <charset val="134"/>
      </rPr>
      <t>2</t>
    </r>
    <r>
      <rPr>
        <sz val="18"/>
        <rFont val="仿宋_GB2312"/>
        <charset val="134"/>
      </rPr>
      <t>个村（屯林村、屯楼村）</t>
    </r>
    <r>
      <rPr>
        <sz val="18"/>
        <rFont val="Times New Roman"/>
        <charset val="134"/>
      </rPr>
      <t>140</t>
    </r>
    <r>
      <rPr>
        <sz val="18"/>
        <rFont val="仿宋_GB2312"/>
        <charset val="134"/>
      </rPr>
      <t>万中央资金</t>
    </r>
  </si>
  <si>
    <r>
      <rPr>
        <sz val="18"/>
        <rFont val="仿宋_GB2312"/>
        <charset val="134"/>
      </rPr>
      <t>新棠镇</t>
    </r>
    <r>
      <rPr>
        <sz val="18"/>
        <rFont val="Times New Roman"/>
        <charset val="134"/>
      </rPr>
      <t>2024</t>
    </r>
    <r>
      <rPr>
        <sz val="18"/>
        <rFont val="仿宋_GB2312"/>
        <charset val="134"/>
      </rPr>
      <t>年荔枝产业发展项目</t>
    </r>
  </si>
  <si>
    <r>
      <rPr>
        <sz val="18"/>
        <rFont val="仿宋_GB2312"/>
        <charset val="134"/>
      </rPr>
      <t>建设荔枝种植基地</t>
    </r>
    <r>
      <rPr>
        <sz val="18"/>
        <rFont val="Times New Roman"/>
        <charset val="134"/>
      </rPr>
      <t>200</t>
    </r>
    <r>
      <rPr>
        <sz val="18"/>
        <rFont val="仿宋_GB2312"/>
        <charset val="134"/>
      </rPr>
      <t>亩及配套设施项目，同时套种其他水果</t>
    </r>
    <r>
      <rPr>
        <sz val="18"/>
        <rFont val="Times New Roman"/>
        <charset val="134"/>
      </rPr>
      <t>100</t>
    </r>
    <r>
      <rPr>
        <sz val="18"/>
        <rFont val="仿宋_GB2312"/>
        <charset val="134"/>
      </rPr>
      <t>亩。主要用于荔枝园耕作与种植、荔枝树苗、套种百香果、灌溉系统、配套生产道路硬化、钢结构业务用房、配套生产设备。</t>
    </r>
  </si>
  <si>
    <r>
      <rPr>
        <sz val="18"/>
        <rFont val="Times New Roman"/>
        <charset val="134"/>
      </rPr>
      <t>1.</t>
    </r>
    <r>
      <rPr>
        <sz val="18"/>
        <rFont val="仿宋_GB2312"/>
        <charset val="134"/>
      </rPr>
      <t>带动群众就业，预计带动群众</t>
    </r>
    <r>
      <rPr>
        <sz val="18"/>
        <rFont val="Times New Roman"/>
        <charset val="134"/>
      </rPr>
      <t>20</t>
    </r>
    <r>
      <rPr>
        <sz val="18"/>
        <rFont val="仿宋_GB2312"/>
        <charset val="134"/>
      </rPr>
      <t>人以上务工就业，预计每年发放工人工资</t>
    </r>
    <r>
      <rPr>
        <sz val="18"/>
        <rFont val="Times New Roman"/>
        <charset val="134"/>
      </rPr>
      <t>20</t>
    </r>
    <r>
      <rPr>
        <sz val="18"/>
        <rFont val="仿宋_GB2312"/>
        <charset val="134"/>
      </rPr>
      <t>万元，且要求合作企业至少带动</t>
    </r>
    <r>
      <rPr>
        <sz val="18"/>
        <rFont val="Times New Roman"/>
        <charset val="134"/>
      </rPr>
      <t>5</t>
    </r>
    <r>
      <rPr>
        <sz val="18"/>
        <rFont val="仿宋_GB2312"/>
        <charset val="134"/>
      </rPr>
      <t>户以上的脱贫户（监测户）务工就业。</t>
    </r>
    <r>
      <rPr>
        <sz val="18"/>
        <rFont val="Times New Roman"/>
        <charset val="134"/>
      </rPr>
      <t xml:space="preserve">
2.</t>
    </r>
    <r>
      <rPr>
        <sz val="18"/>
        <rFont val="仿宋_GB2312"/>
        <charset val="134"/>
      </rPr>
      <t>增加村集体收入，村集体经济收入来源可提高整村集体收益。</t>
    </r>
    <r>
      <rPr>
        <sz val="18"/>
        <rFont val="Times New Roman"/>
        <charset val="134"/>
      </rPr>
      <t xml:space="preserve">  
3.</t>
    </r>
    <r>
      <rPr>
        <sz val="18"/>
        <rFont val="仿宋_GB2312"/>
        <charset val="134"/>
      </rPr>
      <t>带动农户学习荔枝高位嫁接改良品种技术，提高群众收入。</t>
    </r>
  </si>
  <si>
    <r>
      <rPr>
        <sz val="18"/>
        <rFont val="仿宋_GB2312"/>
        <charset val="134"/>
      </rPr>
      <t>新棠镇南局村</t>
    </r>
    <r>
      <rPr>
        <sz val="18"/>
        <rFont val="Times New Roman"/>
        <charset val="134"/>
      </rPr>
      <t>2024</t>
    </r>
    <r>
      <rPr>
        <sz val="18"/>
        <rFont val="仿宋_GB2312"/>
        <charset val="134"/>
      </rPr>
      <t>年油茶种植项目</t>
    </r>
  </si>
  <si>
    <r>
      <rPr>
        <sz val="18"/>
        <rFont val="仿宋_GB2312"/>
        <charset val="134"/>
      </rPr>
      <t>计划投入上级扶持资金</t>
    </r>
    <r>
      <rPr>
        <sz val="18"/>
        <rFont val="Times New Roman"/>
        <charset val="134"/>
      </rPr>
      <t>50</t>
    </r>
    <r>
      <rPr>
        <sz val="18"/>
        <rFont val="仿宋_GB2312"/>
        <charset val="134"/>
      </rPr>
      <t>万元，利用村集体用地</t>
    </r>
    <r>
      <rPr>
        <sz val="18"/>
        <rFont val="Times New Roman"/>
        <charset val="134"/>
      </rPr>
      <t>80</t>
    </r>
    <r>
      <rPr>
        <sz val="18"/>
        <rFont val="仿宋_GB2312"/>
        <charset val="134"/>
      </rPr>
      <t>亩种植油茶，完善配套基础设施，辐射带动周边农户一同种植油茶。同时，套种肉鸡等经济作物，增加集体经济收入。</t>
    </r>
  </si>
  <si>
    <r>
      <rPr>
        <sz val="18"/>
        <rFont val="Times New Roman"/>
        <charset val="134"/>
      </rPr>
      <t>1.</t>
    </r>
    <r>
      <rPr>
        <sz val="18"/>
        <rFont val="仿宋_GB2312"/>
        <charset val="134"/>
      </rPr>
      <t>前期通过油茶种植及铺设生产道路，可提供种植、道路施工人员等多个岗位，可带动</t>
    </r>
    <r>
      <rPr>
        <sz val="18"/>
        <rFont val="Times New Roman"/>
        <charset val="134"/>
      </rPr>
      <t>10</t>
    </r>
    <r>
      <rPr>
        <sz val="18"/>
        <rFont val="仿宋_GB2312"/>
        <charset val="134"/>
      </rPr>
      <t>人以上就业。</t>
    </r>
    <r>
      <rPr>
        <sz val="18"/>
        <rFont val="Times New Roman"/>
        <charset val="134"/>
      </rPr>
      <t xml:space="preserve">
2.</t>
    </r>
    <r>
      <rPr>
        <sz val="18"/>
        <rFont val="仿宋_GB2312"/>
        <charset val="134"/>
      </rPr>
      <t>固定分红收益归村集体所有，作为村集体经济收入来源可提高整村集体收益。</t>
    </r>
    <r>
      <rPr>
        <sz val="18"/>
        <rFont val="Times New Roman"/>
        <charset val="134"/>
      </rPr>
      <t xml:space="preserve">
3.</t>
    </r>
    <r>
      <rPr>
        <sz val="18"/>
        <rFont val="仿宋_GB2312"/>
        <charset val="134"/>
      </rPr>
      <t>合作企业以不低于市场价的价格收购群众种植的油茶等农产品，鼓励农户发展油茶产业，进一步销售解决群众销售难问题。</t>
    </r>
    <r>
      <rPr>
        <sz val="18"/>
        <rFont val="Times New Roman"/>
        <charset val="134"/>
      </rPr>
      <t xml:space="preserve">
4.</t>
    </r>
    <r>
      <rPr>
        <sz val="18"/>
        <rFont val="仿宋_GB2312"/>
        <charset val="134"/>
      </rPr>
      <t>带动本地农户学习油茶种植技术，引导农户发展油茶产业，提高群众收入。</t>
    </r>
  </si>
  <si>
    <r>
      <rPr>
        <sz val="18"/>
        <rFont val="仿宋_GB2312"/>
        <charset val="134"/>
      </rPr>
      <t>新棠镇</t>
    </r>
    <r>
      <rPr>
        <sz val="18"/>
        <rFont val="Times New Roman"/>
        <charset val="134"/>
      </rPr>
      <t>2024</t>
    </r>
    <r>
      <rPr>
        <sz val="18"/>
        <rFont val="仿宋_GB2312"/>
        <charset val="134"/>
      </rPr>
      <t>年淮山基地配套设施项目</t>
    </r>
  </si>
  <si>
    <r>
      <rPr>
        <sz val="18"/>
        <rFont val="仿宋_GB2312"/>
        <charset val="134"/>
      </rPr>
      <t>主要建设淮山基地配套设施，主干道路硬化</t>
    </r>
    <r>
      <rPr>
        <sz val="18"/>
        <rFont val="Times New Roman"/>
        <charset val="134"/>
      </rPr>
      <t>2.2</t>
    </r>
    <r>
      <rPr>
        <sz val="18"/>
        <rFont val="仿宋_GB2312"/>
        <charset val="134"/>
      </rPr>
      <t>公里（路基宽</t>
    </r>
    <r>
      <rPr>
        <sz val="18"/>
        <rFont val="Times New Roman"/>
        <charset val="134"/>
      </rPr>
      <t>4.5</t>
    </r>
    <r>
      <rPr>
        <sz val="18"/>
        <rFont val="仿宋_GB2312"/>
        <charset val="134"/>
      </rPr>
      <t>米，路面宽</t>
    </r>
    <r>
      <rPr>
        <sz val="18"/>
        <rFont val="Times New Roman"/>
        <charset val="134"/>
      </rPr>
      <t>3.5</t>
    </r>
    <r>
      <rPr>
        <sz val="18"/>
        <rFont val="仿宋_GB2312"/>
        <charset val="134"/>
      </rPr>
      <t>米）。</t>
    </r>
  </si>
  <si>
    <r>
      <rPr>
        <sz val="18"/>
        <rFont val="仿宋_GB2312"/>
        <charset val="134"/>
      </rPr>
      <t>完成项目建设，解决村民出行难问题，改善村基础设施建设，提升群众幸福度，预计受益总人数</t>
    </r>
    <r>
      <rPr>
        <sz val="18"/>
        <rFont val="Times New Roman"/>
        <charset val="134"/>
      </rPr>
      <t>500</t>
    </r>
    <r>
      <rPr>
        <sz val="18"/>
        <rFont val="仿宋_GB2312"/>
        <charset val="134"/>
      </rPr>
      <t>人，其中脱贫人数</t>
    </r>
    <r>
      <rPr>
        <sz val="18"/>
        <rFont val="Times New Roman"/>
        <charset val="134"/>
      </rPr>
      <t>10</t>
    </r>
    <r>
      <rPr>
        <sz val="18"/>
        <rFont val="仿宋_GB2312"/>
        <charset val="134"/>
      </rPr>
      <t>人。</t>
    </r>
  </si>
  <si>
    <r>
      <rPr>
        <sz val="18"/>
        <rFont val="仿宋_GB2312"/>
        <charset val="134"/>
      </rPr>
      <t>钦北区长滩镇</t>
    </r>
    <r>
      <rPr>
        <sz val="18"/>
        <rFont val="Times New Roman"/>
        <charset val="134"/>
      </rPr>
      <t>2024</t>
    </r>
    <r>
      <rPr>
        <sz val="18"/>
        <rFont val="仿宋_GB2312"/>
        <charset val="134"/>
      </rPr>
      <t>年特色手工庭院经济项目</t>
    </r>
  </si>
  <si>
    <r>
      <rPr>
        <sz val="18"/>
        <rFont val="仿宋_GB2312"/>
        <charset val="134"/>
      </rPr>
      <t>在新铺村实行串珠、刺绣、绣花、电子加工产业等特色手工以奖代补政策。</t>
    </r>
  </si>
  <si>
    <r>
      <rPr>
        <sz val="18"/>
        <rFont val="仿宋_GB2312"/>
        <charset val="134"/>
      </rPr>
      <t>通过该项目建设，推动特色手工庭院经济规模化、特色化、品牌化发展，增加脱贫人口（监测对象）家庭收入，预计受益户</t>
    </r>
    <r>
      <rPr>
        <sz val="18"/>
        <rFont val="Times New Roman"/>
        <charset val="134"/>
      </rPr>
      <t>30</t>
    </r>
    <r>
      <rPr>
        <sz val="18"/>
        <rFont val="仿宋_GB2312"/>
        <charset val="134"/>
      </rPr>
      <t>户。</t>
    </r>
  </si>
  <si>
    <r>
      <rPr>
        <sz val="18"/>
        <rFont val="仿宋_GB2312"/>
        <charset val="134"/>
      </rPr>
      <t>长滩镇人民政府</t>
    </r>
  </si>
  <si>
    <r>
      <rPr>
        <sz val="18"/>
        <rFont val="仿宋_GB2312"/>
        <charset val="134"/>
      </rPr>
      <t>长滩镇</t>
    </r>
    <r>
      <rPr>
        <sz val="18"/>
        <rFont val="Times New Roman"/>
        <charset val="134"/>
      </rPr>
      <t>2024</t>
    </r>
    <r>
      <rPr>
        <sz val="18"/>
        <rFont val="仿宋_GB2312"/>
        <charset val="134"/>
      </rPr>
      <t>年坭兴陶制作培训基地</t>
    </r>
  </si>
  <si>
    <r>
      <rPr>
        <sz val="18"/>
        <rFont val="仿宋_GB2312"/>
        <charset val="134"/>
      </rPr>
      <t>长滩镇</t>
    </r>
    <r>
      <rPr>
        <sz val="18"/>
        <rFont val="Times New Roman"/>
        <charset val="134"/>
      </rPr>
      <t>2024</t>
    </r>
    <r>
      <rPr>
        <sz val="18"/>
        <rFont val="仿宋_GB2312"/>
        <charset val="134"/>
      </rPr>
      <t>年坭兴陶制作培训基地：利用连丰村旧小学场地改造，旧教学楼三层</t>
    </r>
    <r>
      <rPr>
        <sz val="18"/>
        <rFont val="Times New Roman"/>
        <charset val="134"/>
      </rPr>
      <t>1440</t>
    </r>
    <r>
      <rPr>
        <sz val="18"/>
        <rFont val="宋体"/>
        <charset val="134"/>
      </rPr>
      <t>㎡</t>
    </r>
    <r>
      <rPr>
        <sz val="18"/>
        <rFont val="仿宋_GB2312"/>
        <charset val="134"/>
      </rPr>
      <t>加上篮球场及周边，一共面积约为</t>
    </r>
    <r>
      <rPr>
        <sz val="18"/>
        <rFont val="Times New Roman"/>
        <charset val="134"/>
      </rPr>
      <t>2090</t>
    </r>
    <r>
      <rPr>
        <sz val="18"/>
        <rFont val="宋体"/>
        <charset val="134"/>
      </rPr>
      <t>㎡</t>
    </r>
    <r>
      <rPr>
        <sz val="18"/>
        <rFont val="仿宋_GB2312"/>
        <charset val="134"/>
      </rPr>
      <t>，配套建设操作间及配套设施建设；工作台</t>
    </r>
    <r>
      <rPr>
        <sz val="18"/>
        <rFont val="Times New Roman"/>
        <charset val="134"/>
      </rPr>
      <t>30</t>
    </r>
    <r>
      <rPr>
        <sz val="18"/>
        <rFont val="仿宋_GB2312"/>
        <charset val="134"/>
      </rPr>
      <t>套以上，技术培训。</t>
    </r>
  </si>
  <si>
    <r>
      <rPr>
        <sz val="18"/>
        <rFont val="仿宋_GB2312"/>
        <charset val="134"/>
      </rPr>
      <t>通过完成该项目建设，提供就业岗位</t>
    </r>
    <r>
      <rPr>
        <sz val="18"/>
        <rFont val="Times New Roman"/>
        <charset val="134"/>
      </rPr>
      <t>20</t>
    </r>
    <r>
      <rPr>
        <sz val="18"/>
        <rFont val="仿宋_GB2312"/>
        <charset val="134"/>
      </rPr>
      <t>个以上，增加村集体及脱贫人口收入</t>
    </r>
    <r>
      <rPr>
        <sz val="18"/>
        <rFont val="Times New Roman"/>
        <charset val="134"/>
      </rPr>
      <t>20</t>
    </r>
    <r>
      <rPr>
        <sz val="18"/>
        <rFont val="仿宋_GB2312"/>
        <charset val="134"/>
      </rPr>
      <t>万元以上，受益脱贫户（监测对象）满意度</t>
    </r>
    <r>
      <rPr>
        <sz val="18"/>
        <rFont val="Times New Roman"/>
        <charset val="134"/>
      </rPr>
      <t>95%</t>
    </r>
    <r>
      <rPr>
        <sz val="18"/>
        <rFont val="仿宋_GB2312"/>
        <charset val="134"/>
      </rPr>
      <t>以上。</t>
    </r>
  </si>
  <si>
    <r>
      <rPr>
        <sz val="18"/>
        <rFont val="仿宋_GB2312"/>
        <charset val="134"/>
      </rPr>
      <t>新型农村集体经济项目：</t>
    </r>
    <r>
      <rPr>
        <sz val="18"/>
        <rFont val="Times New Roman"/>
        <charset val="134"/>
      </rPr>
      <t>1</t>
    </r>
    <r>
      <rPr>
        <sz val="18"/>
        <rFont val="仿宋_GB2312"/>
        <charset val="134"/>
      </rPr>
      <t>个村（连丰村）</t>
    </r>
    <r>
      <rPr>
        <sz val="18"/>
        <rFont val="Times New Roman"/>
        <charset val="134"/>
      </rPr>
      <t>70</t>
    </r>
    <r>
      <rPr>
        <sz val="18"/>
        <rFont val="仿宋_GB2312"/>
        <charset val="134"/>
      </rPr>
      <t>万元自治区资金</t>
    </r>
  </si>
  <si>
    <r>
      <rPr>
        <sz val="18"/>
        <rFont val="仿宋_GB2312"/>
        <charset val="134"/>
      </rPr>
      <t>贵台镇</t>
    </r>
    <r>
      <rPr>
        <sz val="18"/>
        <rFont val="Times New Roman"/>
        <charset val="134"/>
      </rPr>
      <t>2024</t>
    </r>
    <r>
      <rPr>
        <sz val="18"/>
        <rFont val="仿宋_GB2312"/>
        <charset val="134"/>
      </rPr>
      <t>年谷粮泉全产业链项目</t>
    </r>
  </si>
  <si>
    <r>
      <rPr>
        <sz val="18"/>
        <rFont val="Times New Roman"/>
        <charset val="134"/>
      </rPr>
      <t>1.</t>
    </r>
    <r>
      <rPr>
        <sz val="18"/>
        <rFont val="仿宋_GB2312"/>
        <charset val="134"/>
      </rPr>
      <t>在原有车间的基础上升级改造加工包装车间</t>
    </r>
    <r>
      <rPr>
        <sz val="18"/>
        <rFont val="Times New Roman"/>
        <charset val="134"/>
      </rPr>
      <t>400</t>
    </r>
    <r>
      <rPr>
        <sz val="18"/>
        <rFont val="仿宋_GB2312"/>
        <charset val="134"/>
      </rPr>
      <t>平方米，购买安装自动洗瓶机、自动上瓶机、全自动灌装机等大型自动化设施设备，提升产品生产加工能力。</t>
    </r>
    <r>
      <rPr>
        <sz val="18"/>
        <rFont val="Times New Roman"/>
        <charset val="134"/>
      </rPr>
      <t xml:space="preserve">
2.</t>
    </r>
    <r>
      <rPr>
        <sz val="18"/>
        <rFont val="仿宋_GB2312"/>
        <charset val="134"/>
      </rPr>
      <t>改造升级储酒库</t>
    </r>
    <r>
      <rPr>
        <sz val="18"/>
        <rFont val="Times New Roman"/>
        <charset val="134"/>
      </rPr>
      <t>200</t>
    </r>
    <r>
      <rPr>
        <sz val="18"/>
        <rFont val="仿宋_GB2312"/>
        <charset val="134"/>
      </rPr>
      <t>平方米，安装储酒设施设备，增加产品储存能力，提高产品附加值。</t>
    </r>
  </si>
  <si>
    <r>
      <rPr>
        <sz val="18"/>
        <rFont val="仿宋_GB2312"/>
        <charset val="134"/>
      </rPr>
      <t>增加村集体经济收入，带动周边群众发展种植业，带动务工就业</t>
    </r>
    <r>
      <rPr>
        <sz val="18"/>
        <rFont val="Times New Roman"/>
        <charset val="134"/>
      </rPr>
      <t>10</t>
    </r>
    <r>
      <rPr>
        <sz val="18"/>
        <rFont val="仿宋_GB2312"/>
        <charset val="134"/>
      </rPr>
      <t>人（次）以上。</t>
    </r>
  </si>
  <si>
    <r>
      <rPr>
        <sz val="18"/>
        <rFont val="仿宋_GB2312"/>
        <charset val="134"/>
      </rPr>
      <t>贵台镇人民政府</t>
    </r>
  </si>
  <si>
    <r>
      <rPr>
        <sz val="18"/>
        <rFont val="仿宋_GB2312"/>
        <charset val="134"/>
      </rPr>
      <t>少数民族发展资金</t>
    </r>
    <r>
      <rPr>
        <sz val="18"/>
        <rFont val="Times New Roman"/>
        <charset val="134"/>
      </rPr>
      <t>70</t>
    </r>
    <r>
      <rPr>
        <sz val="18"/>
        <rFont val="仿宋_GB2312"/>
        <charset val="134"/>
      </rPr>
      <t>万元；新型农村集体经济项目：</t>
    </r>
    <r>
      <rPr>
        <sz val="18"/>
        <rFont val="Times New Roman"/>
        <charset val="134"/>
      </rPr>
      <t>1</t>
    </r>
    <r>
      <rPr>
        <sz val="18"/>
        <rFont val="仿宋_GB2312"/>
        <charset val="134"/>
      </rPr>
      <t>个村</t>
    </r>
    <r>
      <rPr>
        <sz val="18"/>
        <rFont val="Times New Roman"/>
        <charset val="134"/>
      </rPr>
      <t>70</t>
    </r>
    <r>
      <rPr>
        <sz val="18"/>
        <rFont val="仿宋_GB2312"/>
        <charset val="134"/>
      </rPr>
      <t>万元（那桃村）自治区资金，</t>
    </r>
    <r>
      <rPr>
        <sz val="18"/>
        <rFont val="Times New Roman"/>
        <charset val="134"/>
      </rPr>
      <t>1</t>
    </r>
    <r>
      <rPr>
        <sz val="18"/>
        <rFont val="仿宋_GB2312"/>
        <charset val="134"/>
      </rPr>
      <t>个村备选村（那逻村）</t>
    </r>
  </si>
  <si>
    <r>
      <rPr>
        <sz val="18"/>
        <rFont val="仿宋_GB2312"/>
        <charset val="134"/>
      </rPr>
      <t>钦北区贵台镇中草药及竹笋加工项目</t>
    </r>
  </si>
  <si>
    <r>
      <rPr>
        <sz val="18"/>
        <rFont val="仿宋_GB2312"/>
        <charset val="134"/>
      </rPr>
      <t>大路村与钦州市钦北区贵农农业开发有限责任公司合作发展贵台镇中草药及竹笋加工项目，建设管理房、业务用房及配套设施。</t>
    </r>
  </si>
  <si>
    <r>
      <rPr>
        <sz val="18"/>
        <rFont val="仿宋_GB2312"/>
        <charset val="134"/>
      </rPr>
      <t>增加村集体经济收入，带动群众种植中草药，带动群众务工</t>
    </r>
    <r>
      <rPr>
        <sz val="18"/>
        <rFont val="Times New Roman"/>
        <charset val="134"/>
      </rPr>
      <t>5</t>
    </r>
    <r>
      <rPr>
        <sz val="18"/>
        <rFont val="仿宋_GB2312"/>
        <charset val="134"/>
      </rPr>
      <t>人（次）以上。</t>
    </r>
  </si>
  <si>
    <r>
      <rPr>
        <sz val="18"/>
        <rFont val="仿宋_GB2312"/>
        <charset val="134"/>
      </rPr>
      <t>新型农村集体经济项目：</t>
    </r>
    <r>
      <rPr>
        <sz val="18"/>
        <rFont val="Times New Roman"/>
        <charset val="134"/>
      </rPr>
      <t>1</t>
    </r>
    <r>
      <rPr>
        <sz val="18"/>
        <rFont val="仿宋_GB2312"/>
        <charset val="134"/>
      </rPr>
      <t>个村</t>
    </r>
    <r>
      <rPr>
        <sz val="18"/>
        <rFont val="Times New Roman"/>
        <charset val="134"/>
      </rPr>
      <t>70</t>
    </r>
    <r>
      <rPr>
        <sz val="18"/>
        <rFont val="仿宋_GB2312"/>
        <charset val="134"/>
      </rPr>
      <t>万元（大路村）中央资金</t>
    </r>
  </si>
  <si>
    <r>
      <rPr>
        <sz val="18"/>
        <rFont val="仿宋_GB2312"/>
        <charset val="134"/>
      </rPr>
      <t>钦北区</t>
    </r>
    <r>
      <rPr>
        <sz val="18"/>
        <rFont val="Times New Roman"/>
        <charset val="134"/>
      </rPr>
      <t>2024</t>
    </r>
    <r>
      <rPr>
        <sz val="18"/>
        <rFont val="仿宋_GB2312"/>
        <charset val="134"/>
      </rPr>
      <t>年产业以奖代补项目</t>
    </r>
  </si>
  <si>
    <r>
      <rPr>
        <sz val="18"/>
        <rFont val="仿宋_GB2312"/>
        <charset val="134"/>
      </rPr>
      <t>通过鼓励各镇脱贫户、监测户发展特色产业，通过以奖代补的方式发展。如鸡、猪、牛、优质稻等产业。</t>
    </r>
  </si>
  <si>
    <r>
      <rPr>
        <sz val="18"/>
        <rFont val="仿宋_GB2312"/>
        <charset val="134"/>
      </rPr>
      <t>促进产业发展，增加脱贫收入，巩固脱贫成效。预计受益群众（含脱贫户、监测户）</t>
    </r>
    <r>
      <rPr>
        <sz val="18"/>
        <rFont val="Times New Roman"/>
        <charset val="134"/>
      </rPr>
      <t>4989</t>
    </r>
    <r>
      <rPr>
        <sz val="18"/>
        <rFont val="仿宋_GB2312"/>
        <charset val="134"/>
      </rPr>
      <t>户</t>
    </r>
    <r>
      <rPr>
        <sz val="18"/>
        <rFont val="Times New Roman"/>
        <charset val="134"/>
      </rPr>
      <t>15855</t>
    </r>
    <r>
      <rPr>
        <sz val="18"/>
        <rFont val="仿宋_GB2312"/>
        <charset val="134"/>
      </rPr>
      <t>人。</t>
    </r>
  </si>
  <si>
    <r>
      <rPr>
        <sz val="18"/>
        <rFont val="仿宋_GB2312"/>
        <charset val="134"/>
      </rPr>
      <t>各镇人民政府</t>
    </r>
  </si>
  <si>
    <r>
      <rPr>
        <sz val="18"/>
        <rFont val="仿宋_GB2312"/>
        <charset val="134"/>
      </rPr>
      <t>金融保险配套项目</t>
    </r>
  </si>
  <si>
    <r>
      <rPr>
        <sz val="18"/>
        <rFont val="仿宋_GB2312"/>
        <charset val="134"/>
      </rPr>
      <t>小额信贷贴息</t>
    </r>
  </si>
  <si>
    <r>
      <rPr>
        <sz val="18"/>
        <rFont val="仿宋_GB2312"/>
        <charset val="134"/>
      </rPr>
      <t>钦北区</t>
    </r>
    <r>
      <rPr>
        <sz val="18"/>
        <rFont val="Times New Roman"/>
        <charset val="134"/>
      </rPr>
      <t>2024</t>
    </r>
    <r>
      <rPr>
        <sz val="18"/>
        <rFont val="仿宋_GB2312"/>
        <charset val="134"/>
      </rPr>
      <t>年小额信贷贴息项目</t>
    </r>
  </si>
  <si>
    <r>
      <rPr>
        <sz val="18"/>
        <rFont val="仿宋_GB2312"/>
        <charset val="134"/>
      </rPr>
      <t>鼓励各镇脱贫户、监测户申请小额信贷发展特色产业，并按照最新文件发放项目补贴。</t>
    </r>
  </si>
  <si>
    <r>
      <rPr>
        <sz val="18"/>
        <rFont val="仿宋_GB2312"/>
        <charset val="134"/>
      </rPr>
      <t>鼓励各镇脱贫户、监测户申请小额信贷发展特色产业，并按照最新文件发放项目补贴。预计受益（含脱贫户、监测户）</t>
    </r>
    <r>
      <rPr>
        <sz val="18"/>
        <rFont val="Times New Roman"/>
        <charset val="134"/>
      </rPr>
      <t>836</t>
    </r>
    <r>
      <rPr>
        <sz val="18"/>
        <rFont val="仿宋_GB2312"/>
        <charset val="134"/>
      </rPr>
      <t>户</t>
    </r>
    <r>
      <rPr>
        <sz val="18"/>
        <rFont val="Times New Roman"/>
        <charset val="134"/>
      </rPr>
      <t>2548</t>
    </r>
    <r>
      <rPr>
        <sz val="18"/>
        <rFont val="仿宋_GB2312"/>
        <charset val="134"/>
      </rPr>
      <t>人。</t>
    </r>
  </si>
  <si>
    <t>区乡村振兴局</t>
  </si>
  <si>
    <r>
      <rPr>
        <b/>
        <sz val="18"/>
        <rFont val="仿宋_GB2312"/>
        <charset val="134"/>
      </rPr>
      <t>小型农田水利设施建设小计</t>
    </r>
  </si>
  <si>
    <r>
      <rPr>
        <sz val="18"/>
        <rFont val="仿宋_GB2312"/>
        <charset val="134"/>
      </rPr>
      <t>小型农田水利设施建设</t>
    </r>
  </si>
  <si>
    <r>
      <rPr>
        <sz val="18"/>
        <rFont val="仿宋_GB2312"/>
        <charset val="134"/>
      </rPr>
      <t>小董镇多隆村委</t>
    </r>
    <r>
      <rPr>
        <sz val="18"/>
        <rFont val="Times New Roman"/>
        <charset val="134"/>
      </rPr>
      <t>2024</t>
    </r>
    <r>
      <rPr>
        <sz val="18"/>
        <rFont val="仿宋_GB2312"/>
        <charset val="134"/>
      </rPr>
      <t>年黄泥塘村</t>
    </r>
    <r>
      <rPr>
        <sz val="18"/>
        <rFont val="Times New Roman"/>
        <charset val="134"/>
      </rPr>
      <t>15</t>
    </r>
    <r>
      <rPr>
        <sz val="18"/>
        <rFont val="仿宋_GB2312"/>
        <charset val="134"/>
      </rPr>
      <t>队农田水利设施建设项目</t>
    </r>
  </si>
  <si>
    <r>
      <rPr>
        <sz val="18"/>
        <rFont val="仿宋_GB2312"/>
        <charset val="134"/>
      </rPr>
      <t>计划建设长度</t>
    </r>
    <r>
      <rPr>
        <sz val="18"/>
        <rFont val="Times New Roman"/>
        <charset val="134"/>
      </rPr>
      <t>15</t>
    </r>
    <r>
      <rPr>
        <sz val="18"/>
        <rFont val="仿宋_GB2312"/>
        <charset val="134"/>
      </rPr>
      <t>米宽</t>
    </r>
    <r>
      <rPr>
        <sz val="18"/>
        <rFont val="Times New Roman"/>
        <charset val="134"/>
      </rPr>
      <t>10</t>
    </r>
    <r>
      <rPr>
        <sz val="18"/>
        <rFont val="仿宋_GB2312"/>
        <charset val="134"/>
      </rPr>
      <t>米的坝体。</t>
    </r>
  </si>
  <si>
    <r>
      <rPr>
        <sz val="18"/>
        <rFont val="仿宋_GB2312"/>
        <charset val="134"/>
      </rPr>
      <t>解决约</t>
    </r>
    <r>
      <rPr>
        <sz val="18"/>
        <rFont val="Times New Roman"/>
        <charset val="134"/>
      </rPr>
      <t>800</t>
    </r>
    <r>
      <rPr>
        <sz val="18"/>
        <rFont val="仿宋_GB2312"/>
        <charset val="134"/>
      </rPr>
      <t>亩农作物灌溉，受益约</t>
    </r>
    <r>
      <rPr>
        <sz val="18"/>
        <rFont val="Times New Roman"/>
        <charset val="134"/>
      </rPr>
      <t>160</t>
    </r>
    <r>
      <rPr>
        <sz val="18"/>
        <rFont val="仿宋_GB2312"/>
        <charset val="134"/>
      </rPr>
      <t>户</t>
    </r>
    <r>
      <rPr>
        <sz val="18"/>
        <rFont val="Times New Roman"/>
        <charset val="134"/>
      </rPr>
      <t>720</t>
    </r>
    <r>
      <rPr>
        <sz val="18"/>
        <rFont val="仿宋_GB2312"/>
        <charset val="134"/>
      </rPr>
      <t>人。其中脱贫户</t>
    </r>
    <r>
      <rPr>
        <sz val="18"/>
        <rFont val="Times New Roman"/>
        <charset val="134"/>
      </rPr>
      <t>47</t>
    </r>
    <r>
      <rPr>
        <sz val="18"/>
        <rFont val="仿宋_GB2312"/>
        <charset val="134"/>
      </rPr>
      <t>户</t>
    </r>
    <r>
      <rPr>
        <sz val="18"/>
        <rFont val="Times New Roman"/>
        <charset val="134"/>
      </rPr>
      <t>223</t>
    </r>
    <r>
      <rPr>
        <sz val="18"/>
        <rFont val="仿宋_GB2312"/>
        <charset val="134"/>
      </rPr>
      <t>人，监测户（含已消除风险户）</t>
    </r>
    <r>
      <rPr>
        <sz val="18"/>
        <rFont val="Times New Roman"/>
        <charset val="134"/>
      </rPr>
      <t>5</t>
    </r>
    <r>
      <rPr>
        <sz val="18"/>
        <rFont val="仿宋_GB2312"/>
        <charset val="134"/>
      </rPr>
      <t>户</t>
    </r>
    <r>
      <rPr>
        <sz val="18"/>
        <rFont val="Times New Roman"/>
        <charset val="134"/>
      </rPr>
      <t>5</t>
    </r>
    <r>
      <rPr>
        <sz val="18"/>
        <rFont val="仿宋_GB2312"/>
        <charset val="134"/>
      </rPr>
      <t>人。带动脱贫户工作</t>
    </r>
    <r>
      <rPr>
        <sz val="18"/>
        <rFont val="Times New Roman"/>
        <charset val="134"/>
      </rPr>
      <t>2</t>
    </r>
    <r>
      <rPr>
        <sz val="18"/>
        <rFont val="仿宋_GB2312"/>
        <charset val="134"/>
      </rPr>
      <t>人。</t>
    </r>
  </si>
  <si>
    <r>
      <rPr>
        <sz val="18"/>
        <rFont val="仿宋_GB2312"/>
        <charset val="134"/>
      </rPr>
      <t>以工代赈</t>
    </r>
  </si>
  <si>
    <r>
      <rPr>
        <sz val="18"/>
        <rFont val="仿宋_GB2312"/>
        <charset val="134"/>
      </rPr>
      <t>备选以工代赈项目</t>
    </r>
  </si>
  <si>
    <r>
      <rPr>
        <sz val="18"/>
        <rFont val="仿宋_GB2312"/>
        <charset val="134"/>
      </rPr>
      <t>大寺镇百庆村委小型农田水利设施项目</t>
    </r>
  </si>
  <si>
    <r>
      <rPr>
        <sz val="18"/>
        <rFont val="仿宋_GB2312"/>
        <charset val="134"/>
      </rPr>
      <t>建设和平村农田灌溉水利</t>
    </r>
    <r>
      <rPr>
        <sz val="18"/>
        <rFont val="Times New Roman"/>
        <charset val="134"/>
      </rPr>
      <t>“</t>
    </r>
    <r>
      <rPr>
        <sz val="18"/>
        <rFont val="仿宋_GB2312"/>
        <charset val="134"/>
      </rPr>
      <t>三面光</t>
    </r>
    <r>
      <rPr>
        <sz val="18"/>
        <rFont val="Times New Roman"/>
        <charset val="134"/>
      </rPr>
      <t>”</t>
    </r>
    <r>
      <rPr>
        <sz val="18"/>
        <rFont val="仿宋_GB2312"/>
        <charset val="134"/>
      </rPr>
      <t>渠道长</t>
    </r>
    <r>
      <rPr>
        <sz val="18"/>
        <rFont val="Times New Roman"/>
        <charset val="134"/>
      </rPr>
      <t>2000</t>
    </r>
    <r>
      <rPr>
        <sz val="18"/>
        <rFont val="仿宋_GB2312"/>
        <charset val="134"/>
      </rPr>
      <t>米，宽</t>
    </r>
    <r>
      <rPr>
        <sz val="18"/>
        <rFont val="Times New Roman"/>
        <charset val="134"/>
      </rPr>
      <t>1.5</t>
    </r>
    <r>
      <rPr>
        <sz val="18"/>
        <rFont val="仿宋_GB2312"/>
        <charset val="134"/>
      </rPr>
      <t>米，两边高各</t>
    </r>
    <r>
      <rPr>
        <sz val="18"/>
        <rFont val="Times New Roman"/>
        <charset val="134"/>
      </rPr>
      <t>1</t>
    </r>
    <r>
      <rPr>
        <sz val="18"/>
        <rFont val="仿宋_GB2312"/>
        <charset val="134"/>
      </rPr>
      <t>米。</t>
    </r>
  </si>
  <si>
    <r>
      <rPr>
        <sz val="18"/>
        <rFont val="仿宋_GB2312"/>
        <charset val="134"/>
      </rPr>
      <t>解决</t>
    </r>
    <r>
      <rPr>
        <sz val="18"/>
        <rFont val="Times New Roman"/>
        <charset val="134"/>
      </rPr>
      <t>150</t>
    </r>
    <r>
      <rPr>
        <sz val="18"/>
        <rFont val="仿宋_GB2312"/>
        <charset val="134"/>
      </rPr>
      <t>户</t>
    </r>
    <r>
      <rPr>
        <sz val="18"/>
        <rFont val="Times New Roman"/>
        <charset val="134"/>
      </rPr>
      <t>600</t>
    </r>
    <r>
      <rPr>
        <sz val="18"/>
        <rFont val="仿宋_GB2312"/>
        <charset val="134"/>
      </rPr>
      <t>人村民的农田灌溉。</t>
    </r>
  </si>
  <si>
    <r>
      <rPr>
        <sz val="18"/>
        <rFont val="仿宋_GB2312"/>
        <charset val="134"/>
      </rPr>
      <t>大寺镇广琅村委</t>
    </r>
    <r>
      <rPr>
        <sz val="18"/>
        <rFont val="Times New Roman"/>
        <charset val="134"/>
      </rPr>
      <t>2024</t>
    </r>
    <r>
      <rPr>
        <sz val="18"/>
        <rFont val="仿宋_GB2312"/>
        <charset val="134"/>
      </rPr>
      <t>年水清村灌溉水坝项目</t>
    </r>
  </si>
  <si>
    <t>灌溉水坝一座，20米宽，2米高以及相应的配套设施。</t>
  </si>
  <si>
    <r>
      <rPr>
        <sz val="18"/>
        <rFont val="仿宋_GB2312"/>
        <charset val="134"/>
      </rPr>
      <t>通过建设水坝解决农业用水问题，大大方便了</t>
    </r>
    <r>
      <rPr>
        <sz val="18"/>
        <rFont val="Times New Roman"/>
        <charset val="134"/>
      </rPr>
      <t>61</t>
    </r>
    <r>
      <rPr>
        <sz val="18"/>
        <rFont val="仿宋_GB2312"/>
        <charset val="134"/>
      </rPr>
      <t>户村民发展农业，发挥农业基础设施的功效。</t>
    </r>
  </si>
  <si>
    <r>
      <rPr>
        <sz val="18"/>
        <rFont val="仿宋_GB2312"/>
        <charset val="134"/>
      </rPr>
      <t>平吉镇</t>
    </r>
    <r>
      <rPr>
        <sz val="18"/>
        <rFont val="Times New Roman"/>
        <charset val="134"/>
      </rPr>
      <t>2024</t>
    </r>
    <r>
      <rPr>
        <sz val="18"/>
        <rFont val="仿宋_GB2312"/>
        <charset val="134"/>
      </rPr>
      <t>年永隆村委朝禾垌排水沟修建项目</t>
    </r>
  </si>
  <si>
    <r>
      <rPr>
        <sz val="18"/>
        <rFont val="仿宋_GB2312"/>
        <charset val="134"/>
      </rPr>
      <t>修建约</t>
    </r>
    <r>
      <rPr>
        <sz val="18"/>
        <rFont val="Times New Roman"/>
        <charset val="134"/>
      </rPr>
      <t>2.5</t>
    </r>
    <r>
      <rPr>
        <sz val="18"/>
        <rFont val="仿宋_GB2312"/>
        <charset val="134"/>
      </rPr>
      <t>公里三面光排水沟长</t>
    </r>
    <r>
      <rPr>
        <sz val="18"/>
        <rFont val="Times New Roman"/>
        <charset val="134"/>
      </rPr>
      <t>2.5km×</t>
    </r>
    <r>
      <rPr>
        <sz val="18"/>
        <rFont val="仿宋_GB2312"/>
        <charset val="134"/>
      </rPr>
      <t>宽</t>
    </r>
    <r>
      <rPr>
        <sz val="18"/>
        <rFont val="Times New Roman"/>
        <charset val="134"/>
      </rPr>
      <t>1.2</t>
    </r>
    <r>
      <rPr>
        <sz val="18"/>
        <rFont val="仿宋_GB2312"/>
        <charset val="134"/>
      </rPr>
      <t>米</t>
    </r>
    <r>
      <rPr>
        <sz val="18"/>
        <rFont val="Times New Roman"/>
        <charset val="134"/>
      </rPr>
      <t>×</t>
    </r>
    <r>
      <rPr>
        <sz val="18"/>
        <rFont val="仿宋_GB2312"/>
        <charset val="134"/>
      </rPr>
      <t>高</t>
    </r>
    <r>
      <rPr>
        <sz val="18"/>
        <rFont val="Times New Roman"/>
        <charset val="134"/>
      </rPr>
      <t>0.9</t>
    </r>
    <r>
      <rPr>
        <sz val="18"/>
        <rFont val="仿宋_GB2312"/>
        <charset val="134"/>
      </rPr>
      <t>米。</t>
    </r>
  </si>
  <si>
    <r>
      <rPr>
        <sz val="18"/>
        <rFont val="仿宋_GB2312"/>
        <charset val="134"/>
      </rPr>
      <t>完成永隆村委朝禾垌修建约</t>
    </r>
    <r>
      <rPr>
        <sz val="18"/>
        <rFont val="Times New Roman"/>
        <charset val="134"/>
      </rPr>
      <t>2.5</t>
    </r>
    <r>
      <rPr>
        <sz val="18"/>
        <rFont val="仿宋_GB2312"/>
        <charset val="134"/>
      </rPr>
      <t>公里的三面光排水沟，解决约</t>
    </r>
    <r>
      <rPr>
        <sz val="18"/>
        <rFont val="Times New Roman"/>
        <charset val="134"/>
      </rPr>
      <t>600</t>
    </r>
    <r>
      <rPr>
        <sz val="18"/>
        <rFont val="仿宋_GB2312"/>
        <charset val="134"/>
      </rPr>
      <t>亩农田积水问题，受益人口</t>
    </r>
    <r>
      <rPr>
        <sz val="18"/>
        <rFont val="Times New Roman"/>
        <charset val="134"/>
      </rPr>
      <t>800</t>
    </r>
    <r>
      <rPr>
        <sz val="18"/>
        <rFont val="仿宋_GB2312"/>
        <charset val="134"/>
      </rPr>
      <t>人，其中脱贫户</t>
    </r>
    <r>
      <rPr>
        <sz val="18"/>
        <rFont val="Times New Roman"/>
        <charset val="134"/>
      </rPr>
      <t>6</t>
    </r>
    <r>
      <rPr>
        <sz val="18"/>
        <rFont val="仿宋_GB2312"/>
        <charset val="134"/>
      </rPr>
      <t>户</t>
    </r>
    <r>
      <rPr>
        <sz val="18"/>
        <rFont val="Times New Roman"/>
        <charset val="134"/>
      </rPr>
      <t>30</t>
    </r>
    <r>
      <rPr>
        <sz val="18"/>
        <rFont val="仿宋_GB2312"/>
        <charset val="134"/>
      </rPr>
      <t>人。</t>
    </r>
  </si>
  <si>
    <r>
      <rPr>
        <sz val="18"/>
        <rFont val="仿宋_GB2312"/>
        <charset val="134"/>
      </rPr>
      <t>大直镇英雄村委</t>
    </r>
    <r>
      <rPr>
        <sz val="18"/>
        <rFont val="Times New Roman"/>
        <charset val="134"/>
      </rPr>
      <t>2024</t>
    </r>
    <r>
      <rPr>
        <sz val="18"/>
        <rFont val="仿宋_GB2312"/>
        <charset val="134"/>
      </rPr>
      <t>年上岽村农田水利项目</t>
    </r>
  </si>
  <si>
    <r>
      <rPr>
        <sz val="18"/>
        <rFont val="仿宋_GB2312"/>
        <charset val="134"/>
      </rPr>
      <t>建设农田水利灌溉（长度：约</t>
    </r>
    <r>
      <rPr>
        <sz val="18"/>
        <rFont val="Times New Roman"/>
        <charset val="134"/>
      </rPr>
      <t>2.8</t>
    </r>
    <r>
      <rPr>
        <sz val="18"/>
        <rFont val="仿宋_GB2312"/>
        <charset val="134"/>
      </rPr>
      <t>公里，宽：</t>
    </r>
    <r>
      <rPr>
        <sz val="18"/>
        <rFont val="Times New Roman"/>
        <charset val="134"/>
      </rPr>
      <t>0.4</t>
    </r>
    <r>
      <rPr>
        <sz val="18"/>
        <rFont val="仿宋_GB2312"/>
        <charset val="134"/>
      </rPr>
      <t>米，高：</t>
    </r>
    <r>
      <rPr>
        <sz val="18"/>
        <rFont val="Times New Roman"/>
        <charset val="134"/>
      </rPr>
      <t>0.6</t>
    </r>
    <r>
      <rPr>
        <sz val="18"/>
        <rFont val="仿宋_GB2312"/>
        <charset val="134"/>
      </rPr>
      <t>米），过路水沟埋管约</t>
    </r>
    <r>
      <rPr>
        <sz val="18"/>
        <rFont val="Times New Roman"/>
        <charset val="134"/>
      </rPr>
      <t>4</t>
    </r>
    <r>
      <rPr>
        <sz val="18"/>
        <rFont val="仿宋_GB2312"/>
        <charset val="134"/>
      </rPr>
      <t>米，原水坝长约</t>
    </r>
    <r>
      <rPr>
        <sz val="18"/>
        <rFont val="Times New Roman"/>
        <charset val="134"/>
      </rPr>
      <t>15</t>
    </r>
    <r>
      <rPr>
        <sz val="18"/>
        <rFont val="仿宋_GB2312"/>
        <charset val="134"/>
      </rPr>
      <t>米，需加高</t>
    </r>
    <r>
      <rPr>
        <sz val="18"/>
        <rFont val="Times New Roman"/>
        <charset val="134"/>
      </rPr>
      <t>1</t>
    </r>
    <r>
      <rPr>
        <sz val="18"/>
        <rFont val="仿宋_GB2312"/>
        <charset val="134"/>
      </rPr>
      <t>米。</t>
    </r>
  </si>
  <si>
    <r>
      <rPr>
        <sz val="18"/>
        <rFont val="仿宋_GB2312"/>
        <charset val="134"/>
      </rPr>
      <t>通过建设农田灌溉水利</t>
    </r>
    <r>
      <rPr>
        <sz val="18"/>
        <rFont val="Times New Roman"/>
        <charset val="134"/>
      </rPr>
      <t>2.8</t>
    </r>
    <r>
      <rPr>
        <sz val="18"/>
        <rFont val="仿宋_GB2312"/>
        <charset val="134"/>
      </rPr>
      <t>公里，解决</t>
    </r>
    <r>
      <rPr>
        <sz val="18"/>
        <rFont val="Times New Roman"/>
        <charset val="134"/>
      </rPr>
      <t>390</t>
    </r>
    <r>
      <rPr>
        <sz val="18"/>
        <rFont val="仿宋_GB2312"/>
        <charset val="134"/>
      </rPr>
      <t>户</t>
    </r>
    <r>
      <rPr>
        <sz val="18"/>
        <rFont val="Times New Roman"/>
        <charset val="134"/>
      </rPr>
      <t>2200</t>
    </r>
    <r>
      <rPr>
        <sz val="18"/>
        <rFont val="仿宋_GB2312"/>
        <charset val="134"/>
      </rPr>
      <t>人村民的农田灌溉，能保障</t>
    </r>
    <r>
      <rPr>
        <sz val="18"/>
        <rFont val="Times New Roman"/>
        <charset val="134"/>
      </rPr>
      <t>600</t>
    </r>
    <r>
      <rPr>
        <sz val="18"/>
        <rFont val="仿宋_GB2312"/>
        <charset val="134"/>
      </rPr>
      <t>亩基本农田高产稳产。</t>
    </r>
  </si>
  <si>
    <r>
      <rPr>
        <sz val="18"/>
        <rFont val="仿宋_GB2312"/>
        <charset val="134"/>
      </rPr>
      <t>大垌镇良田村公鹅到那马垌农田水利灌排项目</t>
    </r>
  </si>
  <si>
    <r>
      <rPr>
        <sz val="18"/>
        <rFont val="仿宋_GB2312"/>
        <charset val="134"/>
      </rPr>
      <t>建设村公鹅到那马垌农田水渠长</t>
    </r>
    <r>
      <rPr>
        <sz val="18"/>
        <rFont val="Times New Roman"/>
        <charset val="134"/>
      </rPr>
      <t>3</t>
    </r>
    <r>
      <rPr>
        <sz val="18"/>
        <rFont val="仿宋_GB2312"/>
        <charset val="134"/>
      </rPr>
      <t>公里，宽</t>
    </r>
    <r>
      <rPr>
        <sz val="18"/>
        <rFont val="Times New Roman"/>
        <charset val="134"/>
      </rPr>
      <t>1.2</t>
    </r>
    <r>
      <rPr>
        <sz val="18"/>
        <rFont val="仿宋_GB2312"/>
        <charset val="134"/>
      </rPr>
      <t>米，高</t>
    </r>
    <r>
      <rPr>
        <sz val="18"/>
        <rFont val="Times New Roman"/>
        <charset val="134"/>
      </rPr>
      <t>1.2</t>
    </r>
    <r>
      <rPr>
        <sz val="18"/>
        <rFont val="仿宋_GB2312"/>
        <charset val="134"/>
      </rPr>
      <t>米，底厚</t>
    </r>
    <r>
      <rPr>
        <sz val="18"/>
        <rFont val="Times New Roman"/>
        <charset val="134"/>
      </rPr>
      <t>10</t>
    </r>
    <r>
      <rPr>
        <sz val="18"/>
        <rFont val="仿宋_GB2312"/>
        <charset val="134"/>
      </rPr>
      <t>厘米。</t>
    </r>
  </si>
  <si>
    <r>
      <rPr>
        <sz val="18"/>
        <rFont val="仿宋_GB2312"/>
        <charset val="134"/>
      </rPr>
      <t>提高农田灌排率和粮食生产率，受益农田约</t>
    </r>
    <r>
      <rPr>
        <sz val="18"/>
        <rFont val="Times New Roman"/>
        <charset val="134"/>
      </rPr>
      <t>300</t>
    </r>
    <r>
      <rPr>
        <sz val="18"/>
        <rFont val="仿宋_GB2312"/>
        <charset val="134"/>
      </rPr>
      <t>亩，受益群众约</t>
    </r>
    <r>
      <rPr>
        <sz val="18"/>
        <rFont val="Times New Roman"/>
        <charset val="134"/>
      </rPr>
      <t>303</t>
    </r>
    <r>
      <rPr>
        <sz val="18"/>
        <rFont val="仿宋_GB2312"/>
        <charset val="134"/>
      </rPr>
      <t>户</t>
    </r>
    <r>
      <rPr>
        <sz val="18"/>
        <rFont val="Times New Roman"/>
        <charset val="134"/>
      </rPr>
      <t>1435</t>
    </r>
    <r>
      <rPr>
        <sz val="18"/>
        <rFont val="仿宋_GB2312"/>
        <charset val="134"/>
      </rPr>
      <t>人，其中脱贫户（含监测户）</t>
    </r>
    <r>
      <rPr>
        <sz val="18"/>
        <rFont val="Times New Roman"/>
        <charset val="134"/>
      </rPr>
      <t>13</t>
    </r>
    <r>
      <rPr>
        <sz val="18"/>
        <rFont val="仿宋_GB2312"/>
        <charset val="134"/>
      </rPr>
      <t>户</t>
    </r>
    <r>
      <rPr>
        <sz val="18"/>
        <rFont val="Times New Roman"/>
        <charset val="134"/>
      </rPr>
      <t>64</t>
    </r>
    <r>
      <rPr>
        <sz val="18"/>
        <rFont val="仿宋_GB2312"/>
        <charset val="134"/>
      </rPr>
      <t>人。</t>
    </r>
  </si>
  <si>
    <r>
      <rPr>
        <sz val="18"/>
        <rFont val="仿宋_GB2312"/>
        <charset val="134"/>
      </rPr>
      <t>大垌镇横岭村那下垌农田水利灌排项目</t>
    </r>
  </si>
  <si>
    <r>
      <rPr>
        <sz val="18"/>
        <rFont val="仿宋_GB2312"/>
        <charset val="134"/>
      </rPr>
      <t>建设那下垌农田水渠长</t>
    </r>
    <r>
      <rPr>
        <sz val="18"/>
        <rFont val="Times New Roman"/>
        <charset val="134"/>
      </rPr>
      <t>2</t>
    </r>
    <r>
      <rPr>
        <sz val="18"/>
        <rFont val="仿宋_GB2312"/>
        <charset val="134"/>
      </rPr>
      <t>公里、宽</t>
    </r>
    <r>
      <rPr>
        <sz val="18"/>
        <rFont val="Times New Roman"/>
        <charset val="134"/>
      </rPr>
      <t>80</t>
    </r>
    <r>
      <rPr>
        <sz val="18"/>
        <rFont val="仿宋_GB2312"/>
        <charset val="134"/>
      </rPr>
      <t>厘米、深</t>
    </r>
    <r>
      <rPr>
        <sz val="18"/>
        <rFont val="Times New Roman"/>
        <charset val="134"/>
      </rPr>
      <t>60</t>
    </r>
    <r>
      <rPr>
        <sz val="18"/>
        <rFont val="仿宋_GB2312"/>
        <charset val="134"/>
      </rPr>
      <t>厘米、底厚</t>
    </r>
    <r>
      <rPr>
        <sz val="18"/>
        <rFont val="Times New Roman"/>
        <charset val="134"/>
      </rPr>
      <t>10</t>
    </r>
    <r>
      <rPr>
        <sz val="18"/>
        <rFont val="仿宋_GB2312"/>
        <charset val="134"/>
      </rPr>
      <t>厘米。</t>
    </r>
  </si>
  <si>
    <r>
      <rPr>
        <sz val="18"/>
        <rFont val="仿宋_GB2312"/>
        <charset val="134"/>
      </rPr>
      <t>提高农田撂荒治理效果和农田灌排率，受益农田约</t>
    </r>
    <r>
      <rPr>
        <sz val="18"/>
        <rFont val="Times New Roman"/>
        <charset val="134"/>
      </rPr>
      <t>200</t>
    </r>
    <r>
      <rPr>
        <sz val="18"/>
        <rFont val="仿宋_GB2312"/>
        <charset val="134"/>
      </rPr>
      <t>亩，受益群众约</t>
    </r>
    <r>
      <rPr>
        <sz val="18"/>
        <rFont val="Times New Roman"/>
        <charset val="134"/>
      </rPr>
      <t>30</t>
    </r>
    <r>
      <rPr>
        <sz val="18"/>
        <rFont val="仿宋_GB2312"/>
        <charset val="134"/>
      </rPr>
      <t>户</t>
    </r>
    <r>
      <rPr>
        <sz val="18"/>
        <rFont val="Times New Roman"/>
        <charset val="134"/>
      </rPr>
      <t>200</t>
    </r>
    <r>
      <rPr>
        <sz val="18"/>
        <rFont val="仿宋_GB2312"/>
        <charset val="134"/>
      </rPr>
      <t>人，其中脱贫户（含监测户）</t>
    </r>
    <r>
      <rPr>
        <sz val="18"/>
        <rFont val="Times New Roman"/>
        <charset val="134"/>
      </rPr>
      <t>3</t>
    </r>
    <r>
      <rPr>
        <sz val="18"/>
        <rFont val="仿宋_GB2312"/>
        <charset val="134"/>
      </rPr>
      <t>户</t>
    </r>
    <r>
      <rPr>
        <sz val="18"/>
        <rFont val="Times New Roman"/>
        <charset val="134"/>
      </rPr>
      <t>20</t>
    </r>
    <r>
      <rPr>
        <sz val="18"/>
        <rFont val="仿宋_GB2312"/>
        <charset val="134"/>
      </rPr>
      <t>人。</t>
    </r>
  </si>
  <si>
    <r>
      <rPr>
        <sz val="18"/>
        <rFont val="仿宋_GB2312"/>
        <charset val="134"/>
      </rPr>
      <t>那蒙镇陂角村委</t>
    </r>
    <r>
      <rPr>
        <sz val="18"/>
        <rFont val="Times New Roman"/>
        <charset val="134"/>
      </rPr>
      <t>2024</t>
    </r>
    <r>
      <rPr>
        <sz val="18"/>
        <rFont val="仿宋_GB2312"/>
        <charset val="134"/>
      </rPr>
      <t>年大</t>
    </r>
    <r>
      <rPr>
        <sz val="18"/>
        <rFont val="宋体"/>
        <charset val="134"/>
      </rPr>
      <t>湴</t>
    </r>
    <r>
      <rPr>
        <sz val="18"/>
        <rFont val="仿宋_GB2312"/>
        <charset val="134"/>
      </rPr>
      <t>村农田水利灌溉修建项目</t>
    </r>
  </si>
  <si>
    <r>
      <rPr>
        <sz val="18"/>
        <rFont val="仿宋_GB2312"/>
        <charset val="134"/>
      </rPr>
      <t>建设大</t>
    </r>
    <r>
      <rPr>
        <sz val="18"/>
        <rFont val="宋体"/>
        <charset val="134"/>
      </rPr>
      <t>湴</t>
    </r>
    <r>
      <rPr>
        <sz val="18"/>
        <rFont val="仿宋_GB2312"/>
        <charset val="134"/>
      </rPr>
      <t>村内灌溉水沟宽</t>
    </r>
    <r>
      <rPr>
        <sz val="18"/>
        <rFont val="Times New Roman"/>
        <charset val="134"/>
      </rPr>
      <t>0.45</t>
    </r>
    <r>
      <rPr>
        <sz val="18"/>
        <rFont val="仿宋_GB2312"/>
        <charset val="134"/>
      </rPr>
      <t>米</t>
    </r>
    <r>
      <rPr>
        <sz val="18"/>
        <rFont val="Times New Roman"/>
        <charset val="134"/>
      </rPr>
      <t>*</t>
    </r>
    <r>
      <rPr>
        <sz val="18"/>
        <rFont val="仿宋_GB2312"/>
        <charset val="134"/>
      </rPr>
      <t>高</t>
    </r>
    <r>
      <rPr>
        <sz val="18"/>
        <rFont val="Times New Roman"/>
        <charset val="134"/>
      </rPr>
      <t>0.6</t>
    </r>
    <r>
      <rPr>
        <sz val="18"/>
        <rFont val="仿宋_GB2312"/>
        <charset val="134"/>
      </rPr>
      <t>米，全长约</t>
    </r>
    <r>
      <rPr>
        <sz val="18"/>
        <rFont val="Times New Roman"/>
        <charset val="134"/>
      </rPr>
      <t>2000</t>
    </r>
    <r>
      <rPr>
        <sz val="18"/>
        <rFont val="仿宋_GB2312"/>
        <charset val="134"/>
      </rPr>
      <t>米。</t>
    </r>
  </si>
  <si>
    <r>
      <rPr>
        <sz val="18"/>
        <rFont val="仿宋_GB2312"/>
        <charset val="134"/>
      </rPr>
      <t>通过建设大</t>
    </r>
    <r>
      <rPr>
        <sz val="18"/>
        <rFont val="宋体"/>
        <charset val="134"/>
      </rPr>
      <t>湴</t>
    </r>
    <r>
      <rPr>
        <sz val="18"/>
        <rFont val="仿宋_GB2312"/>
        <charset val="134"/>
      </rPr>
      <t>村内灌溉水沟</t>
    </r>
    <r>
      <rPr>
        <sz val="18"/>
        <rFont val="Times New Roman"/>
        <charset val="134"/>
      </rPr>
      <t>2000</t>
    </r>
    <r>
      <rPr>
        <sz val="18"/>
        <rFont val="仿宋_GB2312"/>
        <charset val="134"/>
      </rPr>
      <t>米，解决约</t>
    </r>
    <r>
      <rPr>
        <sz val="18"/>
        <rFont val="Times New Roman"/>
        <charset val="134"/>
      </rPr>
      <t>170</t>
    </r>
    <r>
      <rPr>
        <sz val="18"/>
        <rFont val="仿宋_GB2312"/>
        <charset val="134"/>
      </rPr>
      <t>亩农田生产灌溉用水问题，惠及群众</t>
    </r>
    <r>
      <rPr>
        <sz val="18"/>
        <rFont val="Times New Roman"/>
        <charset val="134"/>
      </rPr>
      <t>171</t>
    </r>
    <r>
      <rPr>
        <sz val="18"/>
        <rFont val="仿宋_GB2312"/>
        <charset val="134"/>
      </rPr>
      <t>户</t>
    </r>
    <r>
      <rPr>
        <sz val="18"/>
        <rFont val="Times New Roman"/>
        <charset val="134"/>
      </rPr>
      <t>963</t>
    </r>
    <r>
      <rPr>
        <sz val="18"/>
        <rFont val="仿宋_GB2312"/>
        <charset val="134"/>
      </rPr>
      <t>人，其中受益脱贫户</t>
    </r>
    <r>
      <rPr>
        <sz val="18"/>
        <rFont val="Times New Roman"/>
        <charset val="134"/>
      </rPr>
      <t>13</t>
    </r>
    <r>
      <rPr>
        <sz val="18"/>
        <rFont val="仿宋_GB2312"/>
        <charset val="134"/>
      </rPr>
      <t>户</t>
    </r>
    <r>
      <rPr>
        <sz val="18"/>
        <rFont val="Times New Roman"/>
        <charset val="134"/>
      </rPr>
      <t>56</t>
    </r>
    <r>
      <rPr>
        <sz val="18"/>
        <rFont val="仿宋_GB2312"/>
        <charset val="134"/>
      </rPr>
      <t>人。</t>
    </r>
  </si>
  <si>
    <r>
      <rPr>
        <sz val="18"/>
        <rFont val="仿宋_GB2312"/>
        <charset val="134"/>
      </rPr>
      <t>新棠镇那黎村委</t>
    </r>
    <r>
      <rPr>
        <sz val="18"/>
        <rFont val="Times New Roman"/>
        <charset val="134"/>
      </rPr>
      <t>2024</t>
    </r>
    <r>
      <rPr>
        <sz val="18"/>
        <rFont val="仿宋_GB2312"/>
        <charset val="134"/>
      </rPr>
      <t>年那良坪村农田水利灌溉沟建设项目</t>
    </r>
  </si>
  <si>
    <r>
      <rPr>
        <sz val="18"/>
        <rFont val="仿宋_GB2312"/>
        <charset val="134"/>
      </rPr>
      <t>建设那良坪村那栋麓至那良坪村口三面光水利沟</t>
    </r>
    <r>
      <rPr>
        <sz val="18"/>
        <rFont val="Times New Roman"/>
        <charset val="134"/>
      </rPr>
      <t>1600</t>
    </r>
    <r>
      <rPr>
        <sz val="18"/>
        <rFont val="仿宋_GB2312"/>
        <charset val="134"/>
      </rPr>
      <t>米长，</t>
    </r>
    <r>
      <rPr>
        <sz val="18"/>
        <rFont val="Times New Roman"/>
        <charset val="134"/>
      </rPr>
      <t>0.8</t>
    </r>
    <r>
      <rPr>
        <sz val="18"/>
        <rFont val="仿宋_GB2312"/>
        <charset val="134"/>
      </rPr>
      <t>米宽，</t>
    </r>
    <r>
      <rPr>
        <sz val="18"/>
        <rFont val="Times New Roman"/>
        <charset val="134"/>
      </rPr>
      <t>1</t>
    </r>
    <r>
      <rPr>
        <sz val="18"/>
        <rFont val="仿宋_GB2312"/>
        <charset val="134"/>
      </rPr>
      <t>米高。</t>
    </r>
  </si>
  <si>
    <r>
      <rPr>
        <sz val="18"/>
        <rFont val="仿宋_GB2312"/>
        <charset val="134"/>
      </rPr>
      <t>完成项目建设，解决群众耕种供水难问题，助力该村产业发展，让群众增产增收，预计受益总人数</t>
    </r>
    <r>
      <rPr>
        <sz val="18"/>
        <rFont val="Times New Roman"/>
        <charset val="134"/>
      </rPr>
      <t>286</t>
    </r>
    <r>
      <rPr>
        <sz val="18"/>
        <rFont val="仿宋_GB2312"/>
        <charset val="134"/>
      </rPr>
      <t>人，其中脱贫人口</t>
    </r>
    <r>
      <rPr>
        <sz val="18"/>
        <rFont val="Times New Roman"/>
        <charset val="134"/>
      </rPr>
      <t>8</t>
    </r>
    <r>
      <rPr>
        <sz val="18"/>
        <rFont val="仿宋_GB2312"/>
        <charset val="134"/>
      </rPr>
      <t>人。</t>
    </r>
  </si>
  <si>
    <r>
      <rPr>
        <sz val="18"/>
        <rFont val="仿宋_GB2312"/>
        <charset val="134"/>
      </rPr>
      <t>青塘镇红村村委</t>
    </r>
    <r>
      <rPr>
        <sz val="18"/>
        <rFont val="Times New Roman"/>
        <charset val="134"/>
      </rPr>
      <t>2024</t>
    </r>
    <r>
      <rPr>
        <sz val="18"/>
        <rFont val="仿宋_GB2312"/>
        <charset val="134"/>
      </rPr>
      <t>年金利村屋面垌至利屋塘大垌农田水利灌溉项目</t>
    </r>
  </si>
  <si>
    <r>
      <rPr>
        <sz val="18"/>
        <rFont val="仿宋_GB2312"/>
        <charset val="134"/>
      </rPr>
      <t>新建农田灌溉水利</t>
    </r>
    <r>
      <rPr>
        <sz val="18"/>
        <rFont val="Times New Roman"/>
        <charset val="134"/>
      </rPr>
      <t>7000</t>
    </r>
    <r>
      <rPr>
        <sz val="18"/>
        <rFont val="仿宋_GB2312"/>
        <charset val="134"/>
      </rPr>
      <t>米，宽</t>
    </r>
    <r>
      <rPr>
        <sz val="18"/>
        <rFont val="Times New Roman"/>
        <charset val="134"/>
      </rPr>
      <t>1</t>
    </r>
    <r>
      <rPr>
        <sz val="18"/>
        <rFont val="仿宋_GB2312"/>
        <charset val="134"/>
      </rPr>
      <t>米，高</t>
    </r>
    <r>
      <rPr>
        <sz val="18"/>
        <rFont val="Times New Roman"/>
        <charset val="134"/>
      </rPr>
      <t>1.5</t>
    </r>
    <r>
      <rPr>
        <sz val="18"/>
        <rFont val="仿宋_GB2312"/>
        <charset val="134"/>
      </rPr>
      <t>米。</t>
    </r>
  </si>
  <si>
    <r>
      <rPr>
        <sz val="18"/>
        <rFont val="仿宋_GB2312"/>
        <charset val="134"/>
      </rPr>
      <t>通过修建农田水利灌溉，解决</t>
    </r>
    <r>
      <rPr>
        <sz val="18"/>
        <rFont val="Times New Roman"/>
        <charset val="134"/>
      </rPr>
      <t>1650</t>
    </r>
    <r>
      <rPr>
        <sz val="18"/>
        <rFont val="仿宋_GB2312"/>
        <charset val="134"/>
      </rPr>
      <t>亩左右的农田灌溉用水问题，预计受益</t>
    </r>
    <r>
      <rPr>
        <sz val="18"/>
        <rFont val="Times New Roman"/>
        <charset val="134"/>
      </rPr>
      <t>164</t>
    </r>
    <r>
      <rPr>
        <sz val="18"/>
        <rFont val="仿宋_GB2312"/>
        <charset val="134"/>
      </rPr>
      <t>户</t>
    </r>
    <r>
      <rPr>
        <sz val="18"/>
        <rFont val="Times New Roman"/>
        <charset val="134"/>
      </rPr>
      <t>668</t>
    </r>
    <r>
      <rPr>
        <sz val="18"/>
        <rFont val="仿宋_GB2312"/>
        <charset val="134"/>
      </rPr>
      <t>人。</t>
    </r>
  </si>
  <si>
    <r>
      <rPr>
        <sz val="18"/>
        <rFont val="仿宋_GB2312"/>
        <charset val="134"/>
      </rPr>
      <t>青塘镇人民政府</t>
    </r>
  </si>
  <si>
    <r>
      <rPr>
        <sz val="18"/>
        <rFont val="仿宋_GB2312"/>
        <charset val="134"/>
      </rPr>
      <t>村基础设施</t>
    </r>
  </si>
  <si>
    <r>
      <rPr>
        <sz val="18"/>
        <rFont val="仿宋_GB2312"/>
        <charset val="134"/>
      </rPr>
      <t>长滩镇谈读村委</t>
    </r>
    <r>
      <rPr>
        <sz val="18"/>
        <rFont val="Times New Roman"/>
        <charset val="134"/>
      </rPr>
      <t>2024</t>
    </r>
    <r>
      <rPr>
        <sz val="18"/>
        <rFont val="仿宋_GB2312"/>
        <charset val="134"/>
      </rPr>
      <t>年</t>
    </r>
    <r>
      <rPr>
        <sz val="18"/>
        <rFont val="Times New Roman"/>
        <charset val="134"/>
      </rPr>
      <t>5</t>
    </r>
    <r>
      <rPr>
        <sz val="18"/>
        <rFont val="仿宋_GB2312"/>
        <charset val="134"/>
      </rPr>
      <t>队农田水利灌溉项目</t>
    </r>
  </si>
  <si>
    <r>
      <rPr>
        <sz val="18"/>
        <rFont val="仿宋_GB2312"/>
        <charset val="134"/>
      </rPr>
      <t>建设农田灌溉水利长</t>
    </r>
    <r>
      <rPr>
        <sz val="18"/>
        <rFont val="Times New Roman"/>
        <charset val="134"/>
      </rPr>
      <t>1000</t>
    </r>
    <r>
      <rPr>
        <sz val="18"/>
        <rFont val="仿宋_GB2312"/>
        <charset val="134"/>
      </rPr>
      <t>米，宽：</t>
    </r>
    <r>
      <rPr>
        <sz val="18"/>
        <rFont val="Times New Roman"/>
        <charset val="134"/>
      </rPr>
      <t>150</t>
    </r>
    <r>
      <rPr>
        <sz val="18"/>
        <rFont val="仿宋_GB2312"/>
        <charset val="134"/>
      </rPr>
      <t>厘米；高：</t>
    </r>
    <r>
      <rPr>
        <sz val="18"/>
        <rFont val="Times New Roman"/>
        <charset val="134"/>
      </rPr>
      <t>150</t>
    </r>
    <r>
      <rPr>
        <sz val="18"/>
        <rFont val="仿宋_GB2312"/>
        <charset val="134"/>
      </rPr>
      <t>厘米，每隔</t>
    </r>
    <r>
      <rPr>
        <sz val="18"/>
        <rFont val="Times New Roman"/>
        <charset val="134"/>
      </rPr>
      <t>50</t>
    </r>
    <r>
      <rPr>
        <sz val="18"/>
        <rFont val="仿宋_GB2312"/>
        <charset val="134"/>
      </rPr>
      <t>米做一个盖板并砌台阶。</t>
    </r>
  </si>
  <si>
    <r>
      <rPr>
        <sz val="18"/>
        <rFont val="仿宋_GB2312"/>
        <charset val="134"/>
      </rPr>
      <t>群众支持修建，通过完成长滩镇谈读村委</t>
    </r>
    <r>
      <rPr>
        <sz val="18"/>
        <rFont val="Times New Roman"/>
        <charset val="134"/>
      </rPr>
      <t>5</t>
    </r>
    <r>
      <rPr>
        <sz val="18"/>
        <rFont val="仿宋_GB2312"/>
        <charset val="134"/>
      </rPr>
      <t>队农田水利灌溉项目建设，预计受益群众</t>
    </r>
    <r>
      <rPr>
        <sz val="18"/>
        <rFont val="Times New Roman"/>
        <charset val="134"/>
      </rPr>
      <t>150</t>
    </r>
    <r>
      <rPr>
        <sz val="18"/>
        <rFont val="仿宋_GB2312"/>
        <charset val="134"/>
      </rPr>
      <t>户</t>
    </r>
    <r>
      <rPr>
        <sz val="18"/>
        <rFont val="Times New Roman"/>
        <charset val="134"/>
      </rPr>
      <t>560</t>
    </r>
    <r>
      <rPr>
        <sz val="18"/>
        <rFont val="仿宋_GB2312"/>
        <charset val="134"/>
      </rPr>
      <t>人，可以解决超过</t>
    </r>
    <r>
      <rPr>
        <sz val="18"/>
        <rFont val="Times New Roman"/>
        <charset val="134"/>
      </rPr>
      <t>300</t>
    </r>
    <r>
      <rPr>
        <sz val="18"/>
        <rFont val="仿宋_GB2312"/>
        <charset val="134"/>
      </rPr>
      <t>亩农田灌溉问题，改善农田灌溉条件，提高农田生产效益。受益群众满意度达</t>
    </r>
    <r>
      <rPr>
        <sz val="18"/>
        <rFont val="Times New Roman"/>
        <charset val="134"/>
      </rPr>
      <t>95%</t>
    </r>
    <r>
      <rPr>
        <sz val="18"/>
        <rFont val="仿宋_GB2312"/>
        <charset val="134"/>
      </rPr>
      <t>以上。</t>
    </r>
  </si>
  <si>
    <r>
      <rPr>
        <b/>
        <sz val="18"/>
        <rFont val="仿宋_GB2312"/>
        <charset val="134"/>
      </rPr>
      <t>农村基础设施（含产业配套基础设施）小计</t>
    </r>
  </si>
  <si>
    <r>
      <rPr>
        <sz val="18"/>
        <rFont val="仿宋_GB2312"/>
        <charset val="134"/>
      </rPr>
      <t>乡村建设行动</t>
    </r>
  </si>
  <si>
    <r>
      <rPr>
        <sz val="18"/>
        <rFont val="仿宋_GB2312"/>
        <charset val="134"/>
      </rPr>
      <t>农村基础设施（含产业配套基础设施）</t>
    </r>
  </si>
  <si>
    <r>
      <rPr>
        <sz val="18"/>
        <rFont val="仿宋_GB2312"/>
        <charset val="134"/>
      </rPr>
      <t>农村道路建设（通村路、通户路、小型桥梁等）</t>
    </r>
  </si>
  <si>
    <r>
      <rPr>
        <sz val="18"/>
        <rFont val="仿宋_GB2312"/>
        <charset val="134"/>
      </rPr>
      <t>大寺镇广琅村委</t>
    </r>
    <r>
      <rPr>
        <sz val="18"/>
        <rFont val="Times New Roman"/>
        <charset val="134"/>
      </rPr>
      <t>2024</t>
    </r>
    <r>
      <rPr>
        <sz val="18"/>
        <rFont val="仿宋_GB2312"/>
        <charset val="134"/>
      </rPr>
      <t>年王元村至村委屯级道路硬化项目</t>
    </r>
  </si>
  <si>
    <r>
      <rPr>
        <sz val="18"/>
        <rFont val="仿宋_GB2312"/>
        <charset val="134"/>
      </rPr>
      <t>修建道路硬化</t>
    </r>
    <r>
      <rPr>
        <sz val="18"/>
        <rFont val="Times New Roman"/>
        <charset val="134"/>
      </rPr>
      <t>1.8</t>
    </r>
    <r>
      <rPr>
        <sz val="18"/>
        <rFont val="仿宋_GB2312"/>
        <charset val="134"/>
      </rPr>
      <t>公里，路基宽</t>
    </r>
    <r>
      <rPr>
        <sz val="18"/>
        <rFont val="Times New Roman"/>
        <charset val="134"/>
      </rPr>
      <t>4.5</t>
    </r>
    <r>
      <rPr>
        <sz val="18"/>
        <rFont val="仿宋_GB2312"/>
        <charset val="134"/>
      </rPr>
      <t>米，路面宽</t>
    </r>
    <r>
      <rPr>
        <sz val="18"/>
        <rFont val="Times New Roman"/>
        <charset val="134"/>
      </rPr>
      <t>3.5</t>
    </r>
    <r>
      <rPr>
        <sz val="18"/>
        <rFont val="仿宋_GB2312"/>
        <charset val="134"/>
      </rPr>
      <t>米。</t>
    </r>
  </si>
  <si>
    <r>
      <rPr>
        <sz val="18"/>
        <rFont val="仿宋_GB2312"/>
        <charset val="134"/>
      </rPr>
      <t>完善广琅村委道路网络，解决群众出行难题，促进产业增产增收。</t>
    </r>
  </si>
  <si>
    <r>
      <rPr>
        <sz val="18"/>
        <rFont val="仿宋_GB2312"/>
        <charset val="134"/>
      </rPr>
      <t>少数民族发展任务</t>
    </r>
    <r>
      <rPr>
        <sz val="18"/>
        <rFont val="Times New Roman"/>
        <charset val="134"/>
      </rPr>
      <t>100</t>
    </r>
    <r>
      <rPr>
        <sz val="18"/>
        <rFont val="仿宋_GB2312"/>
        <charset val="134"/>
      </rPr>
      <t>万元</t>
    </r>
  </si>
  <si>
    <r>
      <rPr>
        <sz val="18"/>
        <rFont val="仿宋_GB2312"/>
        <charset val="134"/>
      </rPr>
      <t>大寺镇五宁村委邦洒村</t>
    </r>
    <r>
      <rPr>
        <sz val="18"/>
        <rFont val="Times New Roman"/>
        <charset val="134"/>
      </rPr>
      <t>-</t>
    </r>
    <r>
      <rPr>
        <sz val="18"/>
        <rFont val="仿宋_GB2312"/>
        <charset val="134"/>
      </rPr>
      <t>坛利村</t>
    </r>
    <r>
      <rPr>
        <sz val="18"/>
        <rFont val="Times New Roman"/>
        <charset val="134"/>
      </rPr>
      <t>2023</t>
    </r>
    <r>
      <rPr>
        <sz val="18"/>
        <rFont val="仿宋_GB2312"/>
        <charset val="134"/>
      </rPr>
      <t>年村屯道路硬化项目</t>
    </r>
  </si>
  <si>
    <r>
      <rPr>
        <sz val="18"/>
        <rFont val="仿宋_GB2312"/>
        <charset val="134"/>
      </rPr>
      <t>修建村屯硬化道路</t>
    </r>
    <r>
      <rPr>
        <sz val="18"/>
        <rFont val="Times New Roman"/>
        <charset val="134"/>
      </rPr>
      <t>360</t>
    </r>
    <r>
      <rPr>
        <sz val="18"/>
        <rFont val="仿宋_GB2312"/>
        <charset val="134"/>
      </rPr>
      <t>米，路面宽</t>
    </r>
    <r>
      <rPr>
        <sz val="18"/>
        <rFont val="Times New Roman"/>
        <charset val="134"/>
      </rPr>
      <t>3.5</t>
    </r>
    <r>
      <rPr>
        <sz val="18"/>
        <rFont val="仿宋_GB2312"/>
        <charset val="134"/>
      </rPr>
      <t>米，少部分</t>
    </r>
    <r>
      <rPr>
        <sz val="18"/>
        <rFont val="Times New Roman"/>
        <charset val="134"/>
      </rPr>
      <t>3</t>
    </r>
    <r>
      <rPr>
        <sz val="18"/>
        <rFont val="仿宋_GB2312"/>
        <charset val="134"/>
      </rPr>
      <t>米。</t>
    </r>
  </si>
  <si>
    <r>
      <rPr>
        <sz val="18"/>
        <rFont val="仿宋_GB2312"/>
        <charset val="134"/>
      </rPr>
      <t>受益</t>
    </r>
    <r>
      <rPr>
        <sz val="18"/>
        <rFont val="Times New Roman"/>
        <charset val="134"/>
      </rPr>
      <t>200</t>
    </r>
    <r>
      <rPr>
        <sz val="18"/>
        <rFont val="仿宋_GB2312"/>
        <charset val="134"/>
      </rPr>
      <t>人，解决群众出行难题。</t>
    </r>
  </si>
  <si>
    <r>
      <rPr>
        <sz val="18"/>
        <rFont val="仿宋_GB2312"/>
        <charset val="134"/>
      </rPr>
      <t>大直镇英雄村委利久村</t>
    </r>
    <r>
      <rPr>
        <sz val="18"/>
        <rFont val="Times New Roman"/>
        <charset val="134"/>
      </rPr>
      <t>2024</t>
    </r>
    <r>
      <rPr>
        <sz val="18"/>
        <rFont val="仿宋_GB2312"/>
        <charset val="134"/>
      </rPr>
      <t>年屯级桥梁建设项目</t>
    </r>
  </si>
  <si>
    <r>
      <rPr>
        <sz val="18"/>
        <rFont val="仿宋_GB2312"/>
        <charset val="134"/>
      </rPr>
      <t>建设利久村桥梁建设长</t>
    </r>
    <r>
      <rPr>
        <sz val="18"/>
        <rFont val="Times New Roman"/>
        <charset val="134"/>
      </rPr>
      <t>28</t>
    </r>
    <r>
      <rPr>
        <sz val="18"/>
        <rFont val="仿宋_GB2312"/>
        <charset val="134"/>
      </rPr>
      <t>米，宽</t>
    </r>
    <r>
      <rPr>
        <sz val="18"/>
        <rFont val="Times New Roman"/>
        <charset val="134"/>
      </rPr>
      <t>5.5</t>
    </r>
    <r>
      <rPr>
        <sz val="18"/>
        <rFont val="仿宋_GB2312"/>
        <charset val="134"/>
      </rPr>
      <t>米，引道一条。</t>
    </r>
  </si>
  <si>
    <r>
      <rPr>
        <sz val="18"/>
        <rFont val="仿宋_GB2312"/>
        <charset val="134"/>
      </rPr>
      <t>通过建设利久村桥梁长</t>
    </r>
    <r>
      <rPr>
        <sz val="18"/>
        <rFont val="Times New Roman"/>
        <charset val="134"/>
      </rPr>
      <t>28</t>
    </r>
    <r>
      <rPr>
        <sz val="18"/>
        <rFont val="仿宋_GB2312"/>
        <charset val="134"/>
      </rPr>
      <t>米宽</t>
    </r>
    <r>
      <rPr>
        <sz val="18"/>
        <rFont val="Times New Roman"/>
        <charset val="134"/>
      </rPr>
      <t>5.5</t>
    </r>
    <r>
      <rPr>
        <sz val="18"/>
        <rFont val="仿宋_GB2312"/>
        <charset val="134"/>
      </rPr>
      <t>米，解决</t>
    </r>
    <r>
      <rPr>
        <sz val="18"/>
        <rFont val="Times New Roman"/>
        <charset val="134"/>
      </rPr>
      <t>80</t>
    </r>
    <r>
      <rPr>
        <sz val="18"/>
        <rFont val="仿宋_GB2312"/>
        <charset val="134"/>
      </rPr>
      <t>户</t>
    </r>
    <r>
      <rPr>
        <sz val="18"/>
        <rFont val="Times New Roman"/>
        <charset val="134"/>
      </rPr>
      <t>320</t>
    </r>
    <r>
      <rPr>
        <sz val="18"/>
        <rFont val="仿宋_GB2312"/>
        <charset val="134"/>
      </rPr>
      <t>名村民的出行难问题，提升群众幸福感。</t>
    </r>
  </si>
  <si>
    <r>
      <rPr>
        <sz val="18"/>
        <rFont val="仿宋_GB2312"/>
        <charset val="134"/>
      </rPr>
      <t>大直镇那么村委那庄村</t>
    </r>
    <r>
      <rPr>
        <sz val="18"/>
        <rFont val="Times New Roman"/>
        <charset val="134"/>
      </rPr>
      <t>2024</t>
    </r>
    <r>
      <rPr>
        <sz val="18"/>
        <rFont val="仿宋_GB2312"/>
        <charset val="134"/>
      </rPr>
      <t>年屯级桥梁建设项目</t>
    </r>
  </si>
  <si>
    <r>
      <rPr>
        <sz val="18"/>
        <rFont val="仿宋_GB2312"/>
        <charset val="134"/>
      </rPr>
      <t>那庄村桥梁建设长</t>
    </r>
    <r>
      <rPr>
        <sz val="18"/>
        <rFont val="Times New Roman"/>
        <charset val="134"/>
      </rPr>
      <t>15</t>
    </r>
    <r>
      <rPr>
        <sz val="18"/>
        <rFont val="仿宋_GB2312"/>
        <charset val="134"/>
      </rPr>
      <t>米，宽</t>
    </r>
    <r>
      <rPr>
        <sz val="18"/>
        <rFont val="Times New Roman"/>
        <charset val="134"/>
      </rPr>
      <t>5.5</t>
    </r>
    <r>
      <rPr>
        <sz val="18"/>
        <rFont val="仿宋_GB2312"/>
        <charset val="134"/>
      </rPr>
      <t>米。</t>
    </r>
  </si>
  <si>
    <r>
      <rPr>
        <sz val="18"/>
        <rFont val="仿宋_GB2312"/>
        <charset val="134"/>
      </rPr>
      <t>通过建设那庄村桥梁长</t>
    </r>
    <r>
      <rPr>
        <sz val="18"/>
        <rFont val="Times New Roman"/>
        <charset val="134"/>
      </rPr>
      <t>15</t>
    </r>
    <r>
      <rPr>
        <sz val="18"/>
        <rFont val="仿宋_GB2312"/>
        <charset val="134"/>
      </rPr>
      <t>米宽</t>
    </r>
    <r>
      <rPr>
        <sz val="18"/>
        <rFont val="Times New Roman"/>
        <charset val="134"/>
      </rPr>
      <t>5.5</t>
    </r>
    <r>
      <rPr>
        <sz val="18"/>
        <rFont val="仿宋_GB2312"/>
        <charset val="134"/>
      </rPr>
      <t>米，解决</t>
    </r>
    <r>
      <rPr>
        <sz val="18"/>
        <rFont val="Times New Roman"/>
        <charset val="134"/>
      </rPr>
      <t>648</t>
    </r>
    <r>
      <rPr>
        <sz val="18"/>
        <rFont val="仿宋_GB2312"/>
        <charset val="134"/>
      </rPr>
      <t>名村民的出行难问题，提升群众幸福感。</t>
    </r>
  </si>
  <si>
    <r>
      <rPr>
        <sz val="18"/>
        <rFont val="仿宋_GB2312"/>
        <charset val="134"/>
      </rPr>
      <t>大直镇屯蒙村委</t>
    </r>
    <r>
      <rPr>
        <sz val="18"/>
        <rFont val="Times New Roman"/>
        <charset val="134"/>
      </rPr>
      <t>2024</t>
    </r>
    <r>
      <rPr>
        <sz val="18"/>
        <rFont val="仿宋_GB2312"/>
        <charset val="134"/>
      </rPr>
      <t>年屯蒙村至加德村通屯道路硬化项目</t>
    </r>
  </si>
  <si>
    <r>
      <rPr>
        <sz val="18"/>
        <rFont val="仿宋_GB2312"/>
        <charset val="134"/>
      </rPr>
      <t>长</t>
    </r>
    <r>
      <rPr>
        <sz val="18"/>
        <rFont val="Times New Roman"/>
        <charset val="134"/>
      </rPr>
      <t>0.3</t>
    </r>
    <r>
      <rPr>
        <sz val="18"/>
        <rFont val="仿宋_GB2312"/>
        <charset val="134"/>
      </rPr>
      <t>公里，路基宽</t>
    </r>
    <r>
      <rPr>
        <sz val="18"/>
        <rFont val="Times New Roman"/>
        <charset val="134"/>
      </rPr>
      <t>4.5</t>
    </r>
    <r>
      <rPr>
        <sz val="18"/>
        <rFont val="仿宋_GB2312"/>
        <charset val="134"/>
      </rPr>
      <t>米、路面宽</t>
    </r>
    <r>
      <rPr>
        <sz val="18"/>
        <rFont val="Times New Roman"/>
        <charset val="134"/>
      </rPr>
      <t>3.5</t>
    </r>
    <r>
      <rPr>
        <sz val="18"/>
        <rFont val="仿宋_GB2312"/>
        <charset val="134"/>
      </rPr>
      <t>米。</t>
    </r>
  </si>
  <si>
    <r>
      <rPr>
        <sz val="18"/>
        <rFont val="仿宋_GB2312"/>
        <charset val="134"/>
      </rPr>
      <t>通过硬化屯级道路，解决</t>
    </r>
    <r>
      <rPr>
        <sz val="18"/>
        <rFont val="Times New Roman"/>
        <charset val="134"/>
      </rPr>
      <t>39</t>
    </r>
    <r>
      <rPr>
        <sz val="18"/>
        <rFont val="仿宋_GB2312"/>
        <charset val="134"/>
      </rPr>
      <t>户</t>
    </r>
    <r>
      <rPr>
        <sz val="18"/>
        <rFont val="Times New Roman"/>
        <charset val="134"/>
      </rPr>
      <t>175</t>
    </r>
    <r>
      <rPr>
        <sz val="18"/>
        <rFont val="仿宋_GB2312"/>
        <charset val="134"/>
      </rPr>
      <t>名村民的出行难问题，提升群众幸福感。</t>
    </r>
  </si>
  <si>
    <r>
      <rPr>
        <sz val="18"/>
        <rFont val="仿宋_GB2312"/>
        <charset val="134"/>
      </rPr>
      <t>少数民族发展任务</t>
    </r>
    <r>
      <rPr>
        <sz val="18"/>
        <rFont val="Times New Roman"/>
        <charset val="134"/>
      </rPr>
      <t>18</t>
    </r>
    <r>
      <rPr>
        <sz val="18"/>
        <rFont val="仿宋_GB2312"/>
        <charset val="134"/>
      </rPr>
      <t>万元</t>
    </r>
  </si>
  <si>
    <r>
      <rPr>
        <sz val="18"/>
        <rFont val="仿宋_GB2312"/>
        <charset val="134"/>
      </rPr>
      <t>新棠镇那黎湾村水坝坝头至哥龙坡道路项目</t>
    </r>
  </si>
  <si>
    <r>
      <rPr>
        <sz val="18"/>
        <rFont val="仿宋_GB2312"/>
        <charset val="134"/>
      </rPr>
      <t>该公路全长</t>
    </r>
    <r>
      <rPr>
        <sz val="18"/>
        <rFont val="Times New Roman"/>
        <charset val="134"/>
      </rPr>
      <t>0.28</t>
    </r>
    <r>
      <rPr>
        <sz val="18"/>
        <rFont val="仿宋_GB2312"/>
        <charset val="134"/>
      </rPr>
      <t>公里，从那黎湾村水坝坝头起，经过村东古荔园，再到哥龙坡（路基宽</t>
    </r>
    <r>
      <rPr>
        <sz val="18"/>
        <rFont val="Times New Roman"/>
        <charset val="134"/>
      </rPr>
      <t>4.5</t>
    </r>
    <r>
      <rPr>
        <sz val="18"/>
        <rFont val="仿宋_GB2312"/>
        <charset val="134"/>
      </rPr>
      <t>米，路面宽</t>
    </r>
    <r>
      <rPr>
        <sz val="18"/>
        <rFont val="Times New Roman"/>
        <charset val="134"/>
      </rPr>
      <t>3.5</t>
    </r>
    <r>
      <rPr>
        <sz val="18"/>
        <rFont val="仿宋_GB2312"/>
        <charset val="134"/>
      </rPr>
      <t>米）。</t>
    </r>
  </si>
  <si>
    <r>
      <rPr>
        <sz val="18"/>
        <rFont val="仿宋_GB2312"/>
        <charset val="134"/>
      </rPr>
      <t>完成项目建设，解决村民出行难问题，改善村基础设施建设，提升群众幸福感，预计受益总人数</t>
    </r>
    <r>
      <rPr>
        <sz val="18"/>
        <rFont val="Times New Roman"/>
        <charset val="134"/>
      </rPr>
      <t>500</t>
    </r>
    <r>
      <rPr>
        <sz val="18"/>
        <rFont val="仿宋_GB2312"/>
        <charset val="134"/>
      </rPr>
      <t>人，其中脱贫人口</t>
    </r>
    <r>
      <rPr>
        <sz val="18"/>
        <rFont val="Times New Roman"/>
        <charset val="134"/>
      </rPr>
      <t>10</t>
    </r>
    <r>
      <rPr>
        <sz val="18"/>
        <rFont val="仿宋_GB2312"/>
        <charset val="134"/>
      </rPr>
      <t>人。</t>
    </r>
  </si>
  <si>
    <r>
      <rPr>
        <sz val="18"/>
        <rFont val="仿宋_GB2312"/>
        <charset val="134"/>
      </rPr>
      <t>贵台镇爱国村委</t>
    </r>
    <r>
      <rPr>
        <sz val="18"/>
        <rFont val="Times New Roman"/>
        <charset val="134"/>
      </rPr>
      <t>2024</t>
    </r>
    <r>
      <rPr>
        <sz val="18"/>
        <rFont val="仿宋_GB2312"/>
        <charset val="134"/>
      </rPr>
      <t>年远胎村九队道路硬化项目</t>
    </r>
  </si>
  <si>
    <r>
      <rPr>
        <sz val="18"/>
        <rFont val="仿宋_GB2312"/>
        <charset val="134"/>
      </rPr>
      <t>建设硬化村级道路长</t>
    </r>
    <r>
      <rPr>
        <sz val="18"/>
        <rFont val="Times New Roman"/>
        <charset val="134"/>
      </rPr>
      <t>350</t>
    </r>
    <r>
      <rPr>
        <sz val="18"/>
        <rFont val="仿宋_GB2312"/>
        <charset val="134"/>
      </rPr>
      <t>米，路基宽</t>
    </r>
    <r>
      <rPr>
        <sz val="18"/>
        <rFont val="Times New Roman"/>
        <charset val="134"/>
      </rPr>
      <t>4.5</t>
    </r>
    <r>
      <rPr>
        <sz val="18"/>
        <rFont val="仿宋_GB2312"/>
        <charset val="134"/>
      </rPr>
      <t>米、路面宽</t>
    </r>
    <r>
      <rPr>
        <sz val="18"/>
        <rFont val="Times New Roman"/>
        <charset val="134"/>
      </rPr>
      <t>3.5</t>
    </r>
    <r>
      <rPr>
        <sz val="18"/>
        <rFont val="仿宋_GB2312"/>
        <charset val="134"/>
      </rPr>
      <t>米。</t>
    </r>
  </si>
  <si>
    <r>
      <rPr>
        <sz val="18"/>
        <rFont val="仿宋_GB2312"/>
        <charset val="134"/>
      </rPr>
      <t>完成项目建设，解决</t>
    </r>
    <r>
      <rPr>
        <sz val="18"/>
        <rFont val="Times New Roman"/>
        <charset val="134"/>
      </rPr>
      <t>246</t>
    </r>
    <r>
      <rPr>
        <sz val="18"/>
        <rFont val="仿宋_GB2312"/>
        <charset val="134"/>
      </rPr>
      <t>名村民出行难问题。</t>
    </r>
  </si>
  <si>
    <r>
      <rPr>
        <sz val="18"/>
        <rFont val="仿宋_GB2312"/>
        <charset val="134"/>
      </rPr>
      <t>平吉镇广平村</t>
    </r>
    <r>
      <rPr>
        <sz val="18"/>
        <rFont val="Times New Roman"/>
        <charset val="134"/>
      </rPr>
      <t>2024</t>
    </r>
    <r>
      <rPr>
        <sz val="18"/>
        <rFont val="仿宋_GB2312"/>
        <charset val="134"/>
      </rPr>
      <t>年那罩村</t>
    </r>
    <r>
      <rPr>
        <sz val="18"/>
        <rFont val="Times New Roman"/>
        <charset val="134"/>
      </rPr>
      <t>3</t>
    </r>
    <r>
      <rPr>
        <sz val="18"/>
        <rFont val="仿宋_GB2312"/>
        <charset val="134"/>
      </rPr>
      <t>队道路硬化项目</t>
    </r>
  </si>
  <si>
    <r>
      <rPr>
        <sz val="18"/>
        <rFont val="仿宋_GB2312"/>
        <charset val="134"/>
      </rPr>
      <t>那罩村道路</t>
    </r>
    <r>
      <rPr>
        <sz val="18"/>
        <rFont val="Times New Roman"/>
        <charset val="134"/>
      </rPr>
      <t>1cm</t>
    </r>
    <r>
      <rPr>
        <sz val="18"/>
        <rFont val="仿宋_GB2312"/>
        <charset val="134"/>
      </rPr>
      <t>，路面宽</t>
    </r>
    <r>
      <rPr>
        <sz val="18"/>
        <rFont val="Times New Roman"/>
        <charset val="134"/>
      </rPr>
      <t>3.5</t>
    </r>
    <r>
      <rPr>
        <sz val="18"/>
        <rFont val="仿宋_GB2312"/>
        <charset val="134"/>
      </rPr>
      <t>米，厚</t>
    </r>
    <r>
      <rPr>
        <sz val="18"/>
        <rFont val="Times New Roman"/>
        <charset val="134"/>
      </rPr>
      <t>20cm</t>
    </r>
    <r>
      <rPr>
        <sz val="18"/>
        <rFont val="仿宋_GB2312"/>
        <charset val="134"/>
      </rPr>
      <t>，路肩</t>
    </r>
    <r>
      <rPr>
        <sz val="18"/>
        <rFont val="Times New Roman"/>
        <charset val="134"/>
      </rPr>
      <t>2×50cm</t>
    </r>
    <r>
      <rPr>
        <sz val="18"/>
        <rFont val="仿宋_GB2312"/>
        <charset val="134"/>
      </rPr>
      <t>。</t>
    </r>
  </si>
  <si>
    <r>
      <rPr>
        <sz val="18"/>
        <rFont val="仿宋_GB2312"/>
        <charset val="134"/>
      </rPr>
      <t>完成那罩村水泥硬化路</t>
    </r>
    <r>
      <rPr>
        <sz val="18"/>
        <rFont val="Times New Roman"/>
        <charset val="134"/>
      </rPr>
      <t>1cm</t>
    </r>
    <r>
      <rPr>
        <sz val="18"/>
        <rFont val="仿宋_GB2312"/>
        <charset val="134"/>
      </rPr>
      <t>，解决</t>
    </r>
    <r>
      <rPr>
        <sz val="18"/>
        <rFont val="Times New Roman"/>
        <charset val="134"/>
      </rPr>
      <t>49</t>
    </r>
    <r>
      <rPr>
        <sz val="18"/>
        <rFont val="仿宋_GB2312"/>
        <charset val="134"/>
      </rPr>
      <t>户</t>
    </r>
    <r>
      <rPr>
        <sz val="18"/>
        <rFont val="Times New Roman"/>
        <charset val="134"/>
      </rPr>
      <t>214</t>
    </r>
    <r>
      <rPr>
        <sz val="18"/>
        <rFont val="仿宋_GB2312"/>
        <charset val="134"/>
      </rPr>
      <t>人，其中脱贫户（含监测户）</t>
    </r>
    <r>
      <rPr>
        <sz val="18"/>
        <rFont val="Times New Roman"/>
        <charset val="134"/>
      </rPr>
      <t>4</t>
    </r>
    <r>
      <rPr>
        <sz val="18"/>
        <rFont val="仿宋_GB2312"/>
        <charset val="134"/>
      </rPr>
      <t>户</t>
    </r>
    <r>
      <rPr>
        <sz val="18"/>
        <rFont val="Times New Roman"/>
        <charset val="134"/>
      </rPr>
      <t>17</t>
    </r>
    <r>
      <rPr>
        <sz val="18"/>
        <rFont val="仿宋_GB2312"/>
        <charset val="134"/>
      </rPr>
      <t>人日常生活、生产出入问题。</t>
    </r>
  </si>
  <si>
    <t>平吉镇人民政府</t>
  </si>
  <si>
    <r>
      <t>千万工程</t>
    </r>
    <r>
      <rPr>
        <sz val="18"/>
        <rFont val="Times New Roman"/>
        <charset val="134"/>
      </rPr>
      <t xml:space="preserve">
</t>
    </r>
    <r>
      <rPr>
        <sz val="18"/>
        <rFont val="仿宋_GB2312"/>
        <charset val="134"/>
      </rPr>
      <t>以工代赈</t>
    </r>
  </si>
  <si>
    <r>
      <rPr>
        <sz val="18"/>
        <rFont val="仿宋_GB2312"/>
        <charset val="134"/>
      </rPr>
      <t>平吉镇平吉村</t>
    </r>
    <r>
      <rPr>
        <sz val="18"/>
        <rFont val="Times New Roman"/>
        <charset val="134"/>
      </rPr>
      <t>2024</t>
    </r>
    <r>
      <rPr>
        <sz val="18"/>
        <rFont val="仿宋_GB2312"/>
        <charset val="134"/>
      </rPr>
      <t>年花屋、大路桥龙湖塘至下坝安置小区道路硬化项目</t>
    </r>
  </si>
  <si>
    <r>
      <rPr>
        <sz val="18"/>
        <rFont val="仿宋_GB2312"/>
        <charset val="134"/>
      </rPr>
      <t>硬化花屋、大路桥龙浮塘至下坝安置小区道路</t>
    </r>
    <r>
      <rPr>
        <sz val="18"/>
        <rFont val="Times New Roman"/>
        <charset val="134"/>
      </rPr>
      <t>0.3cm</t>
    </r>
    <r>
      <rPr>
        <sz val="18"/>
        <rFont val="仿宋_GB2312"/>
        <charset val="134"/>
      </rPr>
      <t>，路面宽</t>
    </r>
    <r>
      <rPr>
        <sz val="18"/>
        <rFont val="Times New Roman"/>
        <charset val="134"/>
      </rPr>
      <t>3.5</t>
    </r>
    <r>
      <rPr>
        <sz val="18"/>
        <rFont val="仿宋_GB2312"/>
        <charset val="134"/>
      </rPr>
      <t>米，厚</t>
    </r>
    <r>
      <rPr>
        <sz val="18"/>
        <rFont val="Times New Roman"/>
        <charset val="134"/>
      </rPr>
      <t>20cm,</t>
    </r>
    <r>
      <rPr>
        <sz val="18"/>
        <rFont val="仿宋_GB2312"/>
        <charset val="134"/>
      </rPr>
      <t>路肩</t>
    </r>
    <r>
      <rPr>
        <sz val="18"/>
        <rFont val="Times New Roman"/>
        <charset val="134"/>
      </rPr>
      <t>2×50cm</t>
    </r>
    <r>
      <rPr>
        <sz val="18"/>
        <rFont val="仿宋_GB2312"/>
        <charset val="134"/>
      </rPr>
      <t>。</t>
    </r>
  </si>
  <si>
    <r>
      <rPr>
        <sz val="18"/>
        <rFont val="仿宋_GB2312"/>
        <charset val="134"/>
      </rPr>
      <t>完成花屋、大路桥龙浮塘至下坝安置小区道路</t>
    </r>
    <r>
      <rPr>
        <sz val="18"/>
        <rFont val="Times New Roman"/>
        <charset val="134"/>
      </rPr>
      <t>0.3km</t>
    </r>
    <r>
      <rPr>
        <sz val="18"/>
        <rFont val="仿宋_GB2312"/>
        <charset val="134"/>
      </rPr>
      <t>道路硬化，方便平陆运河（平吉段）下坝安置小区、江口、大路桥自然村</t>
    </r>
    <r>
      <rPr>
        <sz val="18"/>
        <rFont val="Times New Roman"/>
        <charset val="134"/>
      </rPr>
      <t>136</t>
    </r>
    <r>
      <rPr>
        <sz val="18"/>
        <rFont val="仿宋_GB2312"/>
        <charset val="134"/>
      </rPr>
      <t>户</t>
    </r>
    <r>
      <rPr>
        <sz val="18"/>
        <rFont val="Times New Roman"/>
        <charset val="134"/>
      </rPr>
      <t>619</t>
    </r>
    <r>
      <rPr>
        <sz val="18"/>
        <rFont val="仿宋_GB2312"/>
        <charset val="134"/>
      </rPr>
      <t>人（其中脱贫户</t>
    </r>
    <r>
      <rPr>
        <sz val="18"/>
        <rFont val="Times New Roman"/>
        <charset val="134"/>
      </rPr>
      <t>1</t>
    </r>
    <r>
      <rPr>
        <sz val="18"/>
        <rFont val="仿宋_GB2312"/>
        <charset val="134"/>
      </rPr>
      <t>户</t>
    </r>
    <r>
      <rPr>
        <sz val="18"/>
        <rFont val="Times New Roman"/>
        <charset val="134"/>
      </rPr>
      <t>10</t>
    </r>
    <r>
      <rPr>
        <sz val="18"/>
        <rFont val="仿宋_GB2312"/>
        <charset val="134"/>
      </rPr>
      <t>人）行路难问题。</t>
    </r>
  </si>
  <si>
    <r>
      <rPr>
        <sz val="18"/>
        <rFont val="仿宋_GB2312"/>
        <charset val="134"/>
      </rPr>
      <t>那蒙镇四维村委</t>
    </r>
    <r>
      <rPr>
        <sz val="18"/>
        <rFont val="Times New Roman"/>
        <charset val="134"/>
      </rPr>
      <t>2024</t>
    </r>
    <r>
      <rPr>
        <sz val="18"/>
        <rFont val="仿宋_GB2312"/>
        <charset val="134"/>
      </rPr>
      <t>年六蒙村道路修建项目</t>
    </r>
  </si>
  <si>
    <r>
      <rPr>
        <sz val="18"/>
        <rFont val="仿宋_GB2312"/>
        <charset val="134"/>
      </rPr>
      <t>修建六蒙村进村道路，宽</t>
    </r>
    <r>
      <rPr>
        <sz val="18"/>
        <rFont val="Times New Roman"/>
        <charset val="134"/>
      </rPr>
      <t>3.5</t>
    </r>
    <r>
      <rPr>
        <sz val="18"/>
        <rFont val="仿宋_GB2312"/>
        <charset val="134"/>
      </rPr>
      <t>米，高</t>
    </r>
    <r>
      <rPr>
        <sz val="18"/>
        <rFont val="Times New Roman"/>
        <charset val="134"/>
      </rPr>
      <t>0.2</t>
    </r>
    <r>
      <rPr>
        <sz val="18"/>
        <rFont val="仿宋_GB2312"/>
        <charset val="134"/>
      </rPr>
      <t>米，全长</t>
    </r>
    <r>
      <rPr>
        <sz val="18"/>
        <rFont val="Times New Roman"/>
        <charset val="134"/>
      </rPr>
      <t>300</t>
    </r>
    <r>
      <rPr>
        <sz val="18"/>
        <rFont val="仿宋_GB2312"/>
        <charset val="134"/>
      </rPr>
      <t>米，该路段现已有路基。</t>
    </r>
  </si>
  <si>
    <r>
      <rPr>
        <sz val="18"/>
        <rFont val="仿宋_GB2312"/>
        <charset val="134"/>
      </rPr>
      <t>通过该项目建设，改善出行条件，受益人口</t>
    </r>
    <r>
      <rPr>
        <sz val="18"/>
        <rFont val="Times New Roman"/>
        <charset val="134"/>
      </rPr>
      <t>76</t>
    </r>
    <r>
      <rPr>
        <sz val="18"/>
        <rFont val="仿宋_GB2312"/>
        <charset val="134"/>
      </rPr>
      <t>户</t>
    </r>
    <r>
      <rPr>
        <sz val="18"/>
        <rFont val="Times New Roman"/>
        <charset val="134"/>
      </rPr>
      <t>357</t>
    </r>
    <r>
      <rPr>
        <sz val="18"/>
        <rFont val="仿宋_GB2312"/>
        <charset val="134"/>
      </rPr>
      <t>人，其中受益脱贫户</t>
    </r>
    <r>
      <rPr>
        <sz val="18"/>
        <rFont val="Times New Roman"/>
        <charset val="134"/>
      </rPr>
      <t>6</t>
    </r>
    <r>
      <rPr>
        <sz val="18"/>
        <rFont val="仿宋_GB2312"/>
        <charset val="134"/>
      </rPr>
      <t>户</t>
    </r>
    <r>
      <rPr>
        <sz val="18"/>
        <rFont val="Times New Roman"/>
        <charset val="134"/>
      </rPr>
      <t>26</t>
    </r>
    <r>
      <rPr>
        <sz val="18"/>
        <rFont val="仿宋_GB2312"/>
        <charset val="134"/>
      </rPr>
      <t>人。</t>
    </r>
  </si>
  <si>
    <r>
      <rPr>
        <sz val="18"/>
        <rFont val="仿宋_GB2312"/>
        <charset val="134"/>
      </rPr>
      <t>那蒙镇陂角村委</t>
    </r>
    <r>
      <rPr>
        <sz val="18"/>
        <rFont val="Times New Roman"/>
        <charset val="134"/>
      </rPr>
      <t>2024</t>
    </r>
    <r>
      <rPr>
        <sz val="18"/>
        <rFont val="仿宋_GB2312"/>
        <charset val="134"/>
      </rPr>
      <t>年杨屋村至江边进村路项目</t>
    </r>
  </si>
  <si>
    <r>
      <rPr>
        <sz val="18"/>
        <rFont val="仿宋_GB2312"/>
        <charset val="134"/>
      </rPr>
      <t>修建杨屋村至江边进村路全长</t>
    </r>
    <r>
      <rPr>
        <sz val="18"/>
        <rFont val="Times New Roman"/>
        <charset val="134"/>
      </rPr>
      <t>300</t>
    </r>
    <r>
      <rPr>
        <sz val="18"/>
        <rFont val="仿宋_GB2312"/>
        <charset val="134"/>
      </rPr>
      <t>米，宽</t>
    </r>
    <r>
      <rPr>
        <sz val="18"/>
        <rFont val="Times New Roman"/>
        <charset val="134"/>
      </rPr>
      <t>3</t>
    </r>
    <r>
      <rPr>
        <sz val="18"/>
        <rFont val="仿宋_GB2312"/>
        <charset val="134"/>
      </rPr>
      <t>米、高</t>
    </r>
    <r>
      <rPr>
        <sz val="18"/>
        <rFont val="Times New Roman"/>
        <charset val="134"/>
      </rPr>
      <t>0.2</t>
    </r>
    <r>
      <rPr>
        <sz val="18"/>
        <rFont val="仿宋_GB2312"/>
        <charset val="134"/>
      </rPr>
      <t>米，该路段现已有路基。</t>
    </r>
  </si>
  <si>
    <r>
      <rPr>
        <sz val="18"/>
        <rFont val="仿宋_GB2312"/>
        <charset val="134"/>
      </rPr>
      <t>通过该项目建设，改善出行条件，受益人口</t>
    </r>
    <r>
      <rPr>
        <sz val="18"/>
        <rFont val="Times New Roman"/>
        <charset val="134"/>
      </rPr>
      <t>62</t>
    </r>
    <r>
      <rPr>
        <sz val="18"/>
        <rFont val="仿宋_GB2312"/>
        <charset val="134"/>
      </rPr>
      <t>户</t>
    </r>
    <r>
      <rPr>
        <sz val="18"/>
        <rFont val="Times New Roman"/>
        <charset val="134"/>
      </rPr>
      <t>300</t>
    </r>
    <r>
      <rPr>
        <sz val="18"/>
        <rFont val="仿宋_GB2312"/>
        <charset val="134"/>
      </rPr>
      <t>人，其中脱贫户</t>
    </r>
    <r>
      <rPr>
        <sz val="18"/>
        <rFont val="Times New Roman"/>
        <charset val="134"/>
      </rPr>
      <t>2</t>
    </r>
    <r>
      <rPr>
        <sz val="18"/>
        <rFont val="仿宋_GB2312"/>
        <charset val="134"/>
      </rPr>
      <t>户</t>
    </r>
    <r>
      <rPr>
        <sz val="18"/>
        <rFont val="Times New Roman"/>
        <charset val="134"/>
      </rPr>
      <t>10</t>
    </r>
    <r>
      <rPr>
        <sz val="18"/>
        <rFont val="仿宋_GB2312"/>
        <charset val="134"/>
      </rPr>
      <t>人。</t>
    </r>
  </si>
  <si>
    <r>
      <rPr>
        <sz val="18"/>
        <rFont val="仿宋_GB2312"/>
        <charset val="134"/>
      </rPr>
      <t>那蒙镇陂角村委</t>
    </r>
    <r>
      <rPr>
        <sz val="18"/>
        <rFont val="Times New Roman"/>
        <charset val="134"/>
      </rPr>
      <t>2024</t>
    </r>
    <r>
      <rPr>
        <sz val="18"/>
        <rFont val="仿宋_GB2312"/>
        <charset val="134"/>
      </rPr>
      <t>年黄屋村进村路项目</t>
    </r>
  </si>
  <si>
    <r>
      <rPr>
        <sz val="18"/>
        <rFont val="仿宋_GB2312"/>
        <charset val="134"/>
      </rPr>
      <t>修建黄屋村进村路全长</t>
    </r>
    <r>
      <rPr>
        <sz val="18"/>
        <rFont val="Times New Roman"/>
        <charset val="134"/>
      </rPr>
      <t>200</t>
    </r>
    <r>
      <rPr>
        <sz val="18"/>
        <rFont val="仿宋_GB2312"/>
        <charset val="134"/>
      </rPr>
      <t>米，宽</t>
    </r>
    <r>
      <rPr>
        <sz val="18"/>
        <rFont val="Times New Roman"/>
        <charset val="134"/>
      </rPr>
      <t>3</t>
    </r>
    <r>
      <rPr>
        <sz val="18"/>
        <rFont val="仿宋_GB2312"/>
        <charset val="134"/>
      </rPr>
      <t>米、高</t>
    </r>
    <r>
      <rPr>
        <sz val="18"/>
        <rFont val="Times New Roman"/>
        <charset val="134"/>
      </rPr>
      <t>0.2</t>
    </r>
    <r>
      <rPr>
        <sz val="18"/>
        <rFont val="仿宋_GB2312"/>
        <charset val="134"/>
      </rPr>
      <t>米，该路段现已有路基。</t>
    </r>
  </si>
  <si>
    <r>
      <rPr>
        <sz val="18"/>
        <rFont val="仿宋_GB2312"/>
        <charset val="134"/>
      </rPr>
      <t>通过该项目建设，改善出行条件，受益人口</t>
    </r>
    <r>
      <rPr>
        <sz val="18"/>
        <rFont val="Times New Roman"/>
        <charset val="134"/>
      </rPr>
      <t>56</t>
    </r>
    <r>
      <rPr>
        <sz val="18"/>
        <rFont val="仿宋_GB2312"/>
        <charset val="134"/>
      </rPr>
      <t>户</t>
    </r>
    <r>
      <rPr>
        <sz val="18"/>
        <rFont val="Times New Roman"/>
        <charset val="134"/>
      </rPr>
      <t>286</t>
    </r>
    <r>
      <rPr>
        <sz val="18"/>
        <rFont val="仿宋_GB2312"/>
        <charset val="134"/>
      </rPr>
      <t>人，其中脱贫户</t>
    </r>
    <r>
      <rPr>
        <sz val="18"/>
        <rFont val="Times New Roman"/>
        <charset val="134"/>
      </rPr>
      <t>3</t>
    </r>
    <r>
      <rPr>
        <sz val="18"/>
        <rFont val="仿宋_GB2312"/>
        <charset val="134"/>
      </rPr>
      <t>户</t>
    </r>
    <r>
      <rPr>
        <sz val="18"/>
        <rFont val="Times New Roman"/>
        <charset val="134"/>
      </rPr>
      <t>15</t>
    </r>
    <r>
      <rPr>
        <sz val="18"/>
        <rFont val="仿宋_GB2312"/>
        <charset val="134"/>
      </rPr>
      <t>人。</t>
    </r>
  </si>
  <si>
    <r>
      <rPr>
        <sz val="18"/>
        <rFont val="仿宋_GB2312"/>
        <charset val="134"/>
      </rPr>
      <t>那蒙镇陂角村委</t>
    </r>
    <r>
      <rPr>
        <sz val="18"/>
        <rFont val="Times New Roman"/>
        <charset val="134"/>
      </rPr>
      <t>2024</t>
    </r>
    <r>
      <rPr>
        <sz val="18"/>
        <rFont val="仿宋_GB2312"/>
        <charset val="134"/>
      </rPr>
      <t>年东江村进村路项目</t>
    </r>
  </si>
  <si>
    <r>
      <rPr>
        <sz val="18"/>
        <rFont val="仿宋_GB2312"/>
        <charset val="134"/>
      </rPr>
      <t>修建东江村进村路全长</t>
    </r>
    <r>
      <rPr>
        <sz val="18"/>
        <rFont val="Times New Roman"/>
        <charset val="134"/>
      </rPr>
      <t>150</t>
    </r>
    <r>
      <rPr>
        <sz val="18"/>
        <rFont val="仿宋_GB2312"/>
        <charset val="134"/>
      </rPr>
      <t>米，宽</t>
    </r>
    <r>
      <rPr>
        <sz val="18"/>
        <rFont val="Times New Roman"/>
        <charset val="134"/>
      </rPr>
      <t>3</t>
    </r>
    <r>
      <rPr>
        <sz val="18"/>
        <rFont val="仿宋_GB2312"/>
        <charset val="134"/>
      </rPr>
      <t>米、高</t>
    </r>
    <r>
      <rPr>
        <sz val="18"/>
        <rFont val="Times New Roman"/>
        <charset val="134"/>
      </rPr>
      <t>0.2</t>
    </r>
    <r>
      <rPr>
        <sz val="18"/>
        <rFont val="仿宋_GB2312"/>
        <charset val="134"/>
      </rPr>
      <t>米，该路段现已有路基，且无项目纠纷。</t>
    </r>
  </si>
  <si>
    <r>
      <rPr>
        <sz val="18"/>
        <rFont val="仿宋_GB2312"/>
        <charset val="134"/>
      </rPr>
      <t>通过该项目建设，改善出行条件，受益人口</t>
    </r>
    <r>
      <rPr>
        <sz val="18"/>
        <rFont val="Times New Roman"/>
        <charset val="134"/>
      </rPr>
      <t>78</t>
    </r>
    <r>
      <rPr>
        <sz val="18"/>
        <rFont val="仿宋_GB2312"/>
        <charset val="134"/>
      </rPr>
      <t>户</t>
    </r>
    <r>
      <rPr>
        <sz val="18"/>
        <rFont val="Times New Roman"/>
        <charset val="134"/>
      </rPr>
      <t>420</t>
    </r>
    <r>
      <rPr>
        <sz val="18"/>
        <rFont val="仿宋_GB2312"/>
        <charset val="134"/>
      </rPr>
      <t>人，其中脱贫户</t>
    </r>
    <r>
      <rPr>
        <sz val="18"/>
        <rFont val="Times New Roman"/>
        <charset val="134"/>
      </rPr>
      <t>9</t>
    </r>
    <r>
      <rPr>
        <sz val="18"/>
        <rFont val="仿宋_GB2312"/>
        <charset val="134"/>
      </rPr>
      <t>户</t>
    </r>
    <r>
      <rPr>
        <sz val="18"/>
        <rFont val="Times New Roman"/>
        <charset val="134"/>
      </rPr>
      <t>27</t>
    </r>
    <r>
      <rPr>
        <sz val="18"/>
        <rFont val="仿宋_GB2312"/>
        <charset val="134"/>
      </rPr>
      <t>人。</t>
    </r>
  </si>
  <si>
    <r>
      <rPr>
        <sz val="18"/>
        <rFont val="仿宋_GB2312"/>
        <charset val="134"/>
      </rPr>
      <t>那蒙镇陂角村委</t>
    </r>
    <r>
      <rPr>
        <sz val="18"/>
        <rFont val="Times New Roman"/>
        <charset val="134"/>
      </rPr>
      <t>2024</t>
    </r>
    <r>
      <rPr>
        <sz val="18"/>
        <rFont val="仿宋_GB2312"/>
        <charset val="134"/>
      </rPr>
      <t>年大</t>
    </r>
    <r>
      <rPr>
        <sz val="18"/>
        <rFont val="宋体"/>
        <charset val="134"/>
      </rPr>
      <t>湴</t>
    </r>
    <r>
      <rPr>
        <sz val="18"/>
        <rFont val="仿宋_GB2312"/>
        <charset val="134"/>
      </rPr>
      <t>村进村路项目</t>
    </r>
  </si>
  <si>
    <r>
      <rPr>
        <sz val="18"/>
        <rFont val="仿宋_GB2312"/>
        <charset val="134"/>
      </rPr>
      <t>修建大</t>
    </r>
    <r>
      <rPr>
        <sz val="18"/>
        <rFont val="宋体"/>
        <charset val="134"/>
      </rPr>
      <t>湴</t>
    </r>
    <r>
      <rPr>
        <sz val="18"/>
        <rFont val="仿宋_GB2312"/>
        <charset val="134"/>
      </rPr>
      <t>村进村路全长</t>
    </r>
    <r>
      <rPr>
        <sz val="18"/>
        <rFont val="Times New Roman"/>
        <charset val="134"/>
      </rPr>
      <t>350</t>
    </r>
    <r>
      <rPr>
        <sz val="18"/>
        <rFont val="仿宋_GB2312"/>
        <charset val="134"/>
      </rPr>
      <t>米，宽</t>
    </r>
    <r>
      <rPr>
        <sz val="18"/>
        <rFont val="Times New Roman"/>
        <charset val="134"/>
      </rPr>
      <t>3</t>
    </r>
    <r>
      <rPr>
        <sz val="18"/>
        <rFont val="仿宋_GB2312"/>
        <charset val="134"/>
      </rPr>
      <t>米、高</t>
    </r>
    <r>
      <rPr>
        <sz val="18"/>
        <rFont val="Times New Roman"/>
        <charset val="134"/>
      </rPr>
      <t>0.2</t>
    </r>
    <r>
      <rPr>
        <sz val="18"/>
        <rFont val="仿宋_GB2312"/>
        <charset val="134"/>
      </rPr>
      <t>米，该路段现已有路基。</t>
    </r>
  </si>
  <si>
    <r>
      <rPr>
        <sz val="18"/>
        <rFont val="仿宋_GB2312"/>
        <charset val="134"/>
      </rPr>
      <t>通过该项目建设，改善出行条件，受益人口</t>
    </r>
    <r>
      <rPr>
        <sz val="18"/>
        <rFont val="Times New Roman"/>
        <charset val="134"/>
      </rPr>
      <t>100</t>
    </r>
    <r>
      <rPr>
        <sz val="18"/>
        <rFont val="仿宋_GB2312"/>
        <charset val="134"/>
      </rPr>
      <t>户</t>
    </r>
    <r>
      <rPr>
        <sz val="18"/>
        <rFont val="Times New Roman"/>
        <charset val="134"/>
      </rPr>
      <t>518</t>
    </r>
    <r>
      <rPr>
        <sz val="18"/>
        <rFont val="仿宋_GB2312"/>
        <charset val="134"/>
      </rPr>
      <t>人，其中脱贫户</t>
    </r>
    <r>
      <rPr>
        <sz val="18"/>
        <rFont val="Times New Roman"/>
        <charset val="134"/>
      </rPr>
      <t>14</t>
    </r>
    <r>
      <rPr>
        <sz val="18"/>
        <rFont val="仿宋_GB2312"/>
        <charset val="134"/>
      </rPr>
      <t>户</t>
    </r>
    <r>
      <rPr>
        <sz val="18"/>
        <rFont val="Times New Roman"/>
        <charset val="134"/>
      </rPr>
      <t>59</t>
    </r>
    <r>
      <rPr>
        <sz val="18"/>
        <rFont val="仿宋_GB2312"/>
        <charset val="134"/>
      </rPr>
      <t>人。</t>
    </r>
  </si>
  <si>
    <r>
      <rPr>
        <sz val="18"/>
        <rFont val="仿宋_GB2312"/>
        <charset val="134"/>
      </rPr>
      <t>产业路、资源路、旅游路建设</t>
    </r>
  </si>
  <si>
    <r>
      <rPr>
        <sz val="18"/>
        <rFont val="仿宋_GB2312"/>
        <charset val="134"/>
      </rPr>
      <t>新棠镇那黎村委那黎村</t>
    </r>
    <r>
      <rPr>
        <sz val="18"/>
        <rFont val="Times New Roman"/>
        <charset val="134"/>
      </rPr>
      <t>2024</t>
    </r>
    <r>
      <rPr>
        <sz val="18"/>
        <rFont val="仿宋_GB2312"/>
        <charset val="134"/>
      </rPr>
      <t>年农村基础设施项目</t>
    </r>
  </si>
  <si>
    <r>
      <rPr>
        <sz val="18"/>
        <rFont val="仿宋_GB2312"/>
        <charset val="134"/>
      </rPr>
      <t>硬化道路</t>
    </r>
    <r>
      <rPr>
        <sz val="18"/>
        <rFont val="Times New Roman"/>
        <charset val="134"/>
      </rPr>
      <t>0.22</t>
    </r>
    <r>
      <rPr>
        <sz val="18"/>
        <rFont val="仿宋_GB2312"/>
        <charset val="134"/>
      </rPr>
      <t>千米（路基宽</t>
    </r>
    <r>
      <rPr>
        <sz val="18"/>
        <rFont val="Times New Roman"/>
        <charset val="134"/>
      </rPr>
      <t>4.5</t>
    </r>
    <r>
      <rPr>
        <sz val="18"/>
        <rFont val="仿宋_GB2312"/>
        <charset val="134"/>
      </rPr>
      <t>米，路面宽</t>
    </r>
    <r>
      <rPr>
        <sz val="18"/>
        <rFont val="Times New Roman"/>
        <charset val="134"/>
      </rPr>
      <t>3.5</t>
    </r>
    <r>
      <rPr>
        <sz val="18"/>
        <rFont val="仿宋_GB2312"/>
        <charset val="134"/>
      </rPr>
      <t>米）。</t>
    </r>
  </si>
  <si>
    <r>
      <rPr>
        <sz val="18"/>
        <rFont val="仿宋_GB2312"/>
        <charset val="134"/>
      </rPr>
      <t>完成项目建设，解决村民发展产业出行难问题，改善村基础设施建设，提升群众幸福感，预计受益总人数</t>
    </r>
    <r>
      <rPr>
        <sz val="18"/>
        <rFont val="Times New Roman"/>
        <charset val="134"/>
      </rPr>
      <t>20</t>
    </r>
    <r>
      <rPr>
        <sz val="18"/>
        <rFont val="仿宋_GB2312"/>
        <charset val="134"/>
      </rPr>
      <t>户</t>
    </r>
    <r>
      <rPr>
        <sz val="18"/>
        <rFont val="Times New Roman"/>
        <charset val="134"/>
      </rPr>
      <t>80</t>
    </r>
    <r>
      <rPr>
        <sz val="18"/>
        <rFont val="仿宋_GB2312"/>
        <charset val="134"/>
      </rPr>
      <t>人，其中脱贫人口</t>
    </r>
    <r>
      <rPr>
        <sz val="18"/>
        <rFont val="Times New Roman"/>
        <charset val="134"/>
      </rPr>
      <t>5</t>
    </r>
    <r>
      <rPr>
        <sz val="18"/>
        <rFont val="仿宋_GB2312"/>
        <charset val="134"/>
      </rPr>
      <t>户</t>
    </r>
    <r>
      <rPr>
        <sz val="18"/>
        <rFont val="Times New Roman"/>
        <charset val="134"/>
      </rPr>
      <t>18</t>
    </r>
    <r>
      <rPr>
        <sz val="18"/>
        <rFont val="仿宋_GB2312"/>
        <charset val="134"/>
      </rPr>
      <t>人。</t>
    </r>
  </si>
  <si>
    <r>
      <rPr>
        <b/>
        <sz val="18"/>
        <rFont val="仿宋_GB2312"/>
        <charset val="134"/>
      </rPr>
      <t>村庄规划编制（含编修）小计</t>
    </r>
  </si>
  <si>
    <r>
      <rPr>
        <sz val="18"/>
        <rFont val="仿宋_GB2312"/>
        <charset val="134"/>
      </rPr>
      <t>村庄规划编制（含编修）</t>
    </r>
  </si>
  <si>
    <r>
      <rPr>
        <sz val="18"/>
        <rFont val="仿宋_GB2312"/>
        <charset val="134"/>
      </rPr>
      <t>平吉镇</t>
    </r>
    <r>
      <rPr>
        <sz val="18"/>
        <rFont val="Times New Roman"/>
        <charset val="134"/>
      </rPr>
      <t>2024</t>
    </r>
    <r>
      <rPr>
        <sz val="18"/>
        <rFont val="仿宋_GB2312"/>
        <charset val="134"/>
      </rPr>
      <t>年贤驾村编制村庄规划项目</t>
    </r>
  </si>
  <si>
    <r>
      <rPr>
        <sz val="18"/>
        <rFont val="仿宋_GB2312"/>
        <charset val="134"/>
      </rPr>
      <t>完成村庄规划编制，确定村屯建设的发展方向和规模，合理组织建设项目的用地与布局，妥善安排建设项目的进程。</t>
    </r>
  </si>
  <si>
    <t>区自然资源局</t>
  </si>
  <si>
    <r>
      <rPr>
        <sz val="18"/>
        <rFont val="仿宋_GB2312"/>
        <charset val="134"/>
      </rPr>
      <t>具体以招投标为准</t>
    </r>
  </si>
  <si>
    <r>
      <rPr>
        <sz val="18"/>
        <rFont val="仿宋_GB2312"/>
        <charset val="134"/>
      </rPr>
      <t>平吉镇</t>
    </r>
    <r>
      <rPr>
        <sz val="18"/>
        <rFont val="Times New Roman"/>
        <charset val="134"/>
      </rPr>
      <t>2024</t>
    </r>
    <r>
      <rPr>
        <sz val="18"/>
        <rFont val="仿宋_GB2312"/>
        <charset val="134"/>
      </rPr>
      <t>年</t>
    </r>
    <r>
      <rPr>
        <sz val="18"/>
        <rFont val="宋体"/>
        <charset val="134"/>
      </rPr>
      <t>榃</t>
    </r>
    <r>
      <rPr>
        <sz val="18"/>
        <rFont val="仿宋_GB2312"/>
        <charset val="134"/>
      </rPr>
      <t>标村编制村庄规划项目</t>
    </r>
  </si>
  <si>
    <r>
      <rPr>
        <sz val="18"/>
        <rFont val="仿宋_GB2312"/>
        <charset val="134"/>
      </rPr>
      <t>平吉镇</t>
    </r>
    <r>
      <rPr>
        <sz val="18"/>
        <rFont val="Times New Roman"/>
        <charset val="134"/>
      </rPr>
      <t>2024</t>
    </r>
    <r>
      <rPr>
        <sz val="18"/>
        <rFont val="仿宋_GB2312"/>
        <charset val="134"/>
      </rPr>
      <t>年大田坪村编制村庄规划项目</t>
    </r>
  </si>
  <si>
    <r>
      <rPr>
        <sz val="18"/>
        <rFont val="仿宋_GB2312"/>
        <charset val="134"/>
      </rPr>
      <t>平吉镇</t>
    </r>
    <r>
      <rPr>
        <sz val="18"/>
        <rFont val="Times New Roman"/>
        <charset val="134"/>
      </rPr>
      <t>2024</t>
    </r>
    <r>
      <rPr>
        <sz val="18"/>
        <rFont val="仿宋_GB2312"/>
        <charset val="134"/>
      </rPr>
      <t>年牛江村编制村庄规划项目</t>
    </r>
  </si>
  <si>
    <r>
      <rPr>
        <sz val="18"/>
        <rFont val="仿宋_GB2312"/>
        <charset val="134"/>
      </rPr>
      <t>平吉镇</t>
    </r>
    <r>
      <rPr>
        <sz val="18"/>
        <rFont val="Times New Roman"/>
        <charset val="134"/>
      </rPr>
      <t>2024</t>
    </r>
    <r>
      <rPr>
        <sz val="18"/>
        <rFont val="仿宋_GB2312"/>
        <charset val="134"/>
      </rPr>
      <t>年白鹤垌村编制村庄规划项目</t>
    </r>
  </si>
  <si>
    <r>
      <rPr>
        <sz val="18"/>
        <rFont val="仿宋_GB2312"/>
        <charset val="134"/>
      </rPr>
      <t>平吉镇</t>
    </r>
    <r>
      <rPr>
        <sz val="18"/>
        <rFont val="Times New Roman"/>
        <charset val="134"/>
      </rPr>
      <t>2024</t>
    </r>
    <r>
      <rPr>
        <sz val="18"/>
        <rFont val="仿宋_GB2312"/>
        <charset val="134"/>
      </rPr>
      <t>年平吉村编制村庄规划项目</t>
    </r>
  </si>
  <si>
    <r>
      <rPr>
        <sz val="18"/>
        <rFont val="仿宋_GB2312"/>
        <charset val="134"/>
      </rPr>
      <t>板城镇新城村委</t>
    </r>
    <r>
      <rPr>
        <sz val="18"/>
        <rFont val="Times New Roman"/>
        <charset val="134"/>
      </rPr>
      <t>2024</t>
    </r>
    <r>
      <rPr>
        <sz val="18"/>
        <rFont val="仿宋_GB2312"/>
        <charset val="134"/>
      </rPr>
      <t>年乡村规划项目</t>
    </r>
  </si>
  <si>
    <r>
      <rPr>
        <sz val="18"/>
        <rFont val="仿宋_GB2312"/>
        <charset val="134"/>
      </rPr>
      <t>大垌镇横岭村</t>
    </r>
    <r>
      <rPr>
        <sz val="18"/>
        <rFont val="Times New Roman"/>
        <charset val="134"/>
      </rPr>
      <t>2024</t>
    </r>
    <r>
      <rPr>
        <sz val="18"/>
        <rFont val="仿宋_GB2312"/>
        <charset val="134"/>
      </rPr>
      <t>年乡村规划项目</t>
    </r>
  </si>
  <si>
    <r>
      <rPr>
        <sz val="18"/>
        <rFont val="仿宋_GB2312"/>
        <charset val="134"/>
      </rPr>
      <t>大垌镇歌标村</t>
    </r>
    <r>
      <rPr>
        <sz val="18"/>
        <rFont val="Times New Roman"/>
        <charset val="134"/>
      </rPr>
      <t>2024</t>
    </r>
    <r>
      <rPr>
        <sz val="18"/>
        <rFont val="仿宋_GB2312"/>
        <charset val="134"/>
      </rPr>
      <t>年乡村规划项目</t>
    </r>
  </si>
  <si>
    <r>
      <rPr>
        <sz val="18"/>
        <rFont val="仿宋_GB2312"/>
        <charset val="134"/>
      </rPr>
      <t>小董镇那道村委</t>
    </r>
    <r>
      <rPr>
        <sz val="18"/>
        <rFont val="Times New Roman"/>
        <charset val="134"/>
      </rPr>
      <t>2024</t>
    </r>
    <r>
      <rPr>
        <sz val="18"/>
        <rFont val="仿宋_GB2312"/>
        <charset val="134"/>
      </rPr>
      <t>年乡村规划项目</t>
    </r>
  </si>
  <si>
    <r>
      <rPr>
        <sz val="18"/>
        <rFont val="Times New Roman"/>
        <charset val="134"/>
      </rPr>
      <t>“</t>
    </r>
    <r>
      <rPr>
        <sz val="18"/>
        <rFont val="仿宋_GB2312"/>
        <charset val="134"/>
      </rPr>
      <t>多规合一</t>
    </r>
    <r>
      <rPr>
        <sz val="18"/>
        <rFont val="Times New Roman"/>
        <charset val="134"/>
      </rPr>
      <t>”</t>
    </r>
    <r>
      <rPr>
        <sz val="18"/>
        <rFont val="仿宋_GB2312"/>
        <charset val="134"/>
      </rPr>
      <t>实用性村庄规划编制。</t>
    </r>
  </si>
  <si>
    <r>
      <rPr>
        <sz val="18"/>
        <rFont val="仿宋_GB2312"/>
        <charset val="134"/>
      </rPr>
      <t>大直镇彭久村</t>
    </r>
    <r>
      <rPr>
        <sz val="18"/>
        <rFont val="Times New Roman"/>
        <charset val="134"/>
      </rPr>
      <t>2024</t>
    </r>
    <r>
      <rPr>
        <sz val="18"/>
        <rFont val="仿宋_GB2312"/>
        <charset val="134"/>
      </rPr>
      <t>年村庄规划编制项目</t>
    </r>
  </si>
  <si>
    <r>
      <rPr>
        <sz val="18"/>
        <rFont val="仿宋_GB2312"/>
        <charset val="134"/>
      </rPr>
      <t>编制村庄规划。</t>
    </r>
  </si>
  <si>
    <r>
      <rPr>
        <sz val="18"/>
        <rFont val="仿宋_GB2312"/>
        <charset val="134"/>
      </rPr>
      <t>通过该项目建设，完成村庄规划编制，确定村屯建设的发展方向和规模，合理组织建设项目的用地与布局，发挥项目效益，预计受益人口</t>
    </r>
    <r>
      <rPr>
        <sz val="18"/>
        <rFont val="Times New Roman"/>
        <charset val="134"/>
      </rPr>
      <t>1043</t>
    </r>
    <r>
      <rPr>
        <sz val="18"/>
        <rFont val="仿宋_GB2312"/>
        <charset val="134"/>
      </rPr>
      <t>户</t>
    </r>
    <r>
      <rPr>
        <sz val="18"/>
        <rFont val="Times New Roman"/>
        <charset val="134"/>
      </rPr>
      <t>4695</t>
    </r>
    <r>
      <rPr>
        <sz val="18"/>
        <rFont val="仿宋_GB2312"/>
        <charset val="134"/>
      </rPr>
      <t>人。</t>
    </r>
  </si>
  <si>
    <r>
      <rPr>
        <sz val="18"/>
        <rFont val="仿宋_GB2312"/>
        <charset val="134"/>
      </rPr>
      <t>大垌镇大垌社区</t>
    </r>
    <r>
      <rPr>
        <sz val="18"/>
        <rFont val="Times New Roman"/>
        <charset val="134"/>
      </rPr>
      <t>2024</t>
    </r>
    <r>
      <rPr>
        <sz val="18"/>
        <rFont val="仿宋_GB2312"/>
        <charset val="134"/>
      </rPr>
      <t>年乡村规划项目</t>
    </r>
  </si>
  <si>
    <r>
      <rPr>
        <sz val="18"/>
        <rFont val="仿宋_GB2312"/>
        <charset val="134"/>
      </rPr>
      <t>长滩镇屯巷村委</t>
    </r>
    <r>
      <rPr>
        <sz val="18"/>
        <rFont val="Times New Roman"/>
        <charset val="134"/>
      </rPr>
      <t>2024</t>
    </r>
    <r>
      <rPr>
        <sz val="18"/>
        <rFont val="仿宋_GB2312"/>
        <charset val="134"/>
      </rPr>
      <t>年村庄规划建设项目</t>
    </r>
  </si>
  <si>
    <r>
      <rPr>
        <sz val="18"/>
        <rFont val="仿宋_GB2312"/>
        <charset val="134"/>
      </rPr>
      <t>编制长滩镇屯巷村委村庄规划。</t>
    </r>
  </si>
  <si>
    <r>
      <rPr>
        <sz val="18"/>
        <rFont val="仿宋_GB2312"/>
        <charset val="134"/>
      </rPr>
      <t>通过该项目建设，完成村庄规划编制，确定村屯建设的发展方向和规模，合理组织建设项目的用地与布局，发挥项目效益，预计受益人口</t>
    </r>
    <r>
      <rPr>
        <sz val="18"/>
        <rFont val="Times New Roman"/>
        <charset val="134"/>
      </rPr>
      <t>650</t>
    </r>
    <r>
      <rPr>
        <sz val="18"/>
        <rFont val="仿宋_GB2312"/>
        <charset val="134"/>
      </rPr>
      <t>户</t>
    </r>
    <r>
      <rPr>
        <sz val="18"/>
        <rFont val="Times New Roman"/>
        <charset val="134"/>
      </rPr>
      <t>3340</t>
    </r>
    <r>
      <rPr>
        <sz val="18"/>
        <rFont val="仿宋_GB2312"/>
        <charset val="134"/>
      </rPr>
      <t>人。</t>
    </r>
  </si>
  <si>
    <r>
      <rPr>
        <b/>
        <sz val="18"/>
        <rFont val="仿宋_GB2312"/>
        <charset val="134"/>
      </rPr>
      <t>人居环境整治小计</t>
    </r>
  </si>
  <si>
    <r>
      <rPr>
        <sz val="18"/>
        <rFont val="仿宋_GB2312"/>
        <charset val="134"/>
      </rPr>
      <t>人居环境整治</t>
    </r>
  </si>
  <si>
    <r>
      <rPr>
        <sz val="18"/>
        <rFont val="仿宋_GB2312"/>
        <charset val="134"/>
      </rPr>
      <t>农村污水治理</t>
    </r>
  </si>
  <si>
    <r>
      <rPr>
        <sz val="18"/>
        <rFont val="仿宋_GB2312"/>
        <charset val="134"/>
      </rPr>
      <t>小董镇</t>
    </r>
    <r>
      <rPr>
        <sz val="18"/>
        <rFont val="宋体"/>
        <charset val="134"/>
      </rPr>
      <t>榃</t>
    </r>
    <r>
      <rPr>
        <sz val="18"/>
        <rFont val="仿宋_GB2312"/>
        <charset val="134"/>
      </rPr>
      <t>头村委</t>
    </r>
    <r>
      <rPr>
        <sz val="18"/>
        <rFont val="Times New Roman"/>
        <charset val="134"/>
      </rPr>
      <t>2024</t>
    </r>
    <r>
      <rPr>
        <sz val="18"/>
        <rFont val="仿宋_GB2312"/>
        <charset val="134"/>
      </rPr>
      <t>年独岭村</t>
    </r>
    <r>
      <rPr>
        <sz val="18"/>
        <rFont val="Times New Roman"/>
        <charset val="134"/>
      </rPr>
      <t>5</t>
    </r>
    <r>
      <rPr>
        <sz val="18"/>
        <rFont val="仿宋_GB2312"/>
        <charset val="134"/>
      </rPr>
      <t>队排污管铺设项目</t>
    </r>
  </si>
  <si>
    <r>
      <rPr>
        <sz val="18"/>
        <rFont val="仿宋_GB2312"/>
        <charset val="134"/>
      </rPr>
      <t>计划铺设直径</t>
    </r>
    <r>
      <rPr>
        <sz val="18"/>
        <rFont val="Times New Roman"/>
        <charset val="134"/>
      </rPr>
      <t>80cm</t>
    </r>
    <r>
      <rPr>
        <sz val="18"/>
        <rFont val="仿宋_GB2312"/>
        <charset val="134"/>
      </rPr>
      <t>，长</t>
    </r>
    <r>
      <rPr>
        <sz val="18"/>
        <rFont val="Times New Roman"/>
        <charset val="134"/>
      </rPr>
      <t>300</t>
    </r>
    <r>
      <rPr>
        <sz val="18"/>
        <rFont val="仿宋_GB2312"/>
        <charset val="134"/>
      </rPr>
      <t>米的水泥管，建设</t>
    </r>
    <r>
      <rPr>
        <sz val="18"/>
        <rFont val="Times New Roman"/>
        <charset val="134"/>
      </rPr>
      <t>20</t>
    </r>
    <r>
      <rPr>
        <sz val="18"/>
        <rFont val="仿宋_GB2312"/>
        <charset val="134"/>
      </rPr>
      <t>平方米三级沉淀池，水泥管南起鱼塘边，北止邱艺昌屋边，化粪池长</t>
    </r>
    <r>
      <rPr>
        <sz val="18"/>
        <rFont val="Times New Roman"/>
        <charset val="134"/>
      </rPr>
      <t>5</t>
    </r>
    <r>
      <rPr>
        <sz val="18"/>
        <rFont val="仿宋_GB2312"/>
        <charset val="134"/>
      </rPr>
      <t>米、宽</t>
    </r>
    <r>
      <rPr>
        <sz val="18"/>
        <rFont val="Times New Roman"/>
        <charset val="134"/>
      </rPr>
      <t>3</t>
    </r>
    <r>
      <rPr>
        <sz val="18"/>
        <rFont val="仿宋_GB2312"/>
        <charset val="134"/>
      </rPr>
      <t>米、高</t>
    </r>
    <r>
      <rPr>
        <sz val="18"/>
        <rFont val="Times New Roman"/>
        <charset val="134"/>
      </rPr>
      <t>2</t>
    </r>
    <r>
      <rPr>
        <sz val="18"/>
        <rFont val="仿宋_GB2312"/>
        <charset val="134"/>
      </rPr>
      <t>米。</t>
    </r>
  </si>
  <si>
    <r>
      <rPr>
        <sz val="18"/>
        <rFont val="仿宋_GB2312"/>
        <charset val="134"/>
      </rPr>
      <t>解决</t>
    </r>
    <r>
      <rPr>
        <sz val="18"/>
        <rFont val="Times New Roman"/>
        <charset val="134"/>
      </rPr>
      <t>72</t>
    </r>
    <r>
      <rPr>
        <sz val="18"/>
        <rFont val="仿宋_GB2312"/>
        <charset val="134"/>
      </rPr>
      <t>户</t>
    </r>
    <r>
      <rPr>
        <sz val="18"/>
        <rFont val="Times New Roman"/>
        <charset val="134"/>
      </rPr>
      <t>340</t>
    </r>
    <r>
      <rPr>
        <sz val="18"/>
        <rFont val="仿宋_GB2312"/>
        <charset val="134"/>
      </rPr>
      <t>人（其中脱贫户</t>
    </r>
    <r>
      <rPr>
        <sz val="18"/>
        <rFont val="Times New Roman"/>
        <charset val="134"/>
      </rPr>
      <t>2</t>
    </r>
    <r>
      <rPr>
        <sz val="18"/>
        <rFont val="仿宋_GB2312"/>
        <charset val="134"/>
      </rPr>
      <t>户</t>
    </r>
    <r>
      <rPr>
        <sz val="18"/>
        <rFont val="Times New Roman"/>
        <charset val="134"/>
      </rPr>
      <t>9</t>
    </r>
    <r>
      <rPr>
        <sz val="18"/>
        <rFont val="仿宋_GB2312"/>
        <charset val="134"/>
      </rPr>
      <t>人）的乡村整洁问题，受益脱贫户</t>
    </r>
    <r>
      <rPr>
        <sz val="18"/>
        <rFont val="Times New Roman"/>
        <charset val="134"/>
      </rPr>
      <t>2</t>
    </r>
    <r>
      <rPr>
        <sz val="18"/>
        <rFont val="仿宋_GB2312"/>
        <charset val="134"/>
      </rPr>
      <t>人。</t>
    </r>
  </si>
  <si>
    <r>
      <rPr>
        <sz val="18"/>
        <rFont val="仿宋_GB2312"/>
        <charset val="134"/>
      </rPr>
      <t>大寺镇屯首村委</t>
    </r>
    <r>
      <rPr>
        <sz val="18"/>
        <rFont val="Times New Roman"/>
        <charset val="134"/>
      </rPr>
      <t>2024</t>
    </r>
    <r>
      <rPr>
        <sz val="18"/>
        <rFont val="仿宋_GB2312"/>
        <charset val="134"/>
      </rPr>
      <t>年屯首村人居环境整治项目</t>
    </r>
  </si>
  <si>
    <r>
      <rPr>
        <sz val="18"/>
        <rFont val="仿宋_GB2312"/>
        <charset val="134"/>
      </rPr>
      <t>整治村中黑臭水体面积约</t>
    </r>
    <r>
      <rPr>
        <sz val="18"/>
        <rFont val="Times New Roman"/>
        <charset val="134"/>
      </rPr>
      <t>10</t>
    </r>
    <r>
      <rPr>
        <sz val="18"/>
        <rFont val="仿宋_GB2312"/>
        <charset val="134"/>
      </rPr>
      <t>亩，包含池塘清淤疏浚、生态修复、配套护栏等，同时建设排污管网及污水处理设施，全面改善屯首村农村人居环境质量。</t>
    </r>
  </si>
  <si>
    <r>
      <rPr>
        <sz val="18"/>
        <rFont val="仿宋_GB2312"/>
        <charset val="134"/>
      </rPr>
      <t>受益</t>
    </r>
    <r>
      <rPr>
        <sz val="18"/>
        <rFont val="Times New Roman"/>
        <charset val="134"/>
      </rPr>
      <t>900</t>
    </r>
    <r>
      <rPr>
        <sz val="18"/>
        <rFont val="仿宋_GB2312"/>
        <charset val="134"/>
      </rPr>
      <t>户</t>
    </r>
    <r>
      <rPr>
        <sz val="18"/>
        <rFont val="Times New Roman"/>
        <charset val="134"/>
      </rPr>
      <t>1000</t>
    </r>
    <r>
      <rPr>
        <sz val="18"/>
        <rFont val="仿宋_GB2312"/>
        <charset val="134"/>
      </rPr>
      <t>人，其中脱贫户</t>
    </r>
    <r>
      <rPr>
        <sz val="18"/>
        <rFont val="Times New Roman"/>
        <charset val="134"/>
      </rPr>
      <t>(</t>
    </r>
    <r>
      <rPr>
        <sz val="18"/>
        <rFont val="仿宋_GB2312"/>
        <charset val="134"/>
      </rPr>
      <t>含监测户</t>
    </r>
    <r>
      <rPr>
        <sz val="18"/>
        <rFont val="Times New Roman"/>
        <charset val="134"/>
      </rPr>
      <t>)30</t>
    </r>
    <r>
      <rPr>
        <sz val="18"/>
        <rFont val="仿宋_GB2312"/>
        <charset val="134"/>
      </rPr>
      <t>户约</t>
    </r>
    <r>
      <rPr>
        <sz val="18"/>
        <rFont val="Times New Roman"/>
        <charset val="134"/>
      </rPr>
      <t>60</t>
    </r>
    <r>
      <rPr>
        <sz val="18"/>
        <rFont val="仿宋_GB2312"/>
        <charset val="134"/>
      </rPr>
      <t>人。</t>
    </r>
  </si>
  <si>
    <r>
      <rPr>
        <sz val="18"/>
        <rFont val="仿宋_GB2312"/>
        <charset val="134"/>
      </rPr>
      <t>平吉镇大田坪村委长岐村生活排污沟渠建设项目</t>
    </r>
  </si>
  <si>
    <r>
      <rPr>
        <sz val="18"/>
        <rFont val="仿宋_GB2312"/>
        <charset val="134"/>
      </rPr>
      <t>排污沟建设</t>
    </r>
    <r>
      <rPr>
        <sz val="18"/>
        <rFont val="Times New Roman"/>
        <charset val="134"/>
      </rPr>
      <t>800</t>
    </r>
    <r>
      <rPr>
        <sz val="18"/>
        <rFont val="仿宋_GB2312"/>
        <charset val="134"/>
      </rPr>
      <t>米，厚</t>
    </r>
    <r>
      <rPr>
        <sz val="18"/>
        <rFont val="Times New Roman"/>
        <charset val="134"/>
      </rPr>
      <t>5cm×</t>
    </r>
    <r>
      <rPr>
        <sz val="18"/>
        <rFont val="仿宋_GB2312"/>
        <charset val="134"/>
      </rPr>
      <t>宽</t>
    </r>
    <r>
      <rPr>
        <sz val="18"/>
        <rFont val="Times New Roman"/>
        <charset val="134"/>
      </rPr>
      <t>40cm×</t>
    </r>
    <r>
      <rPr>
        <sz val="18"/>
        <rFont val="仿宋_GB2312"/>
        <charset val="134"/>
      </rPr>
      <t>高</t>
    </r>
    <r>
      <rPr>
        <sz val="18"/>
        <rFont val="Times New Roman"/>
        <charset val="134"/>
      </rPr>
      <t>35cm</t>
    </r>
    <r>
      <rPr>
        <sz val="18"/>
        <rFont val="仿宋_GB2312"/>
        <charset val="134"/>
      </rPr>
      <t>，加装</t>
    </r>
    <r>
      <rPr>
        <sz val="18"/>
        <rFont val="Times New Roman"/>
        <charset val="134"/>
      </rPr>
      <t>20cm</t>
    </r>
    <r>
      <rPr>
        <sz val="18"/>
        <rFont val="仿宋_GB2312"/>
        <charset val="134"/>
      </rPr>
      <t>水泥钢筋盖板。</t>
    </r>
  </si>
  <si>
    <r>
      <rPr>
        <sz val="18"/>
        <rFont val="仿宋_GB2312"/>
        <charset val="134"/>
      </rPr>
      <t>完成排污沟建设</t>
    </r>
    <r>
      <rPr>
        <sz val="18"/>
        <rFont val="Times New Roman"/>
        <charset val="134"/>
      </rPr>
      <t>1000</t>
    </r>
    <r>
      <rPr>
        <sz val="18"/>
        <rFont val="仿宋_GB2312"/>
        <charset val="134"/>
      </rPr>
      <t>米，预计受益</t>
    </r>
    <r>
      <rPr>
        <sz val="18"/>
        <rFont val="Times New Roman"/>
        <charset val="134"/>
      </rPr>
      <t>43</t>
    </r>
    <r>
      <rPr>
        <sz val="18"/>
        <rFont val="仿宋_GB2312"/>
        <charset val="134"/>
      </rPr>
      <t>户</t>
    </r>
    <r>
      <rPr>
        <sz val="18"/>
        <rFont val="Times New Roman"/>
        <charset val="134"/>
      </rPr>
      <t>165</t>
    </r>
    <r>
      <rPr>
        <sz val="18"/>
        <rFont val="仿宋_GB2312"/>
        <charset val="134"/>
      </rPr>
      <t>人，其中脱贫人数</t>
    </r>
    <r>
      <rPr>
        <sz val="18"/>
        <rFont val="Times New Roman"/>
        <charset val="134"/>
      </rPr>
      <t>8</t>
    </r>
    <r>
      <rPr>
        <sz val="18"/>
        <rFont val="仿宋_GB2312"/>
        <charset val="134"/>
      </rPr>
      <t>人。</t>
    </r>
  </si>
  <si>
    <r>
      <rPr>
        <sz val="18"/>
        <rFont val="仿宋_GB2312"/>
        <charset val="134"/>
      </rPr>
      <t>大直镇那桃村委</t>
    </r>
    <r>
      <rPr>
        <sz val="18"/>
        <rFont val="Times New Roman"/>
        <charset val="134"/>
      </rPr>
      <t>2024</t>
    </r>
    <r>
      <rPr>
        <sz val="18"/>
        <rFont val="仿宋_GB2312"/>
        <charset val="134"/>
      </rPr>
      <t>年塘头、油行村人居整治环境项目</t>
    </r>
  </si>
  <si>
    <r>
      <rPr>
        <sz val="18"/>
        <rFont val="仿宋_GB2312"/>
        <charset val="134"/>
      </rPr>
      <t>建设排污排水管道</t>
    </r>
    <r>
      <rPr>
        <sz val="18"/>
        <rFont val="Times New Roman"/>
        <charset val="134"/>
      </rPr>
      <t>2.5</t>
    </r>
    <r>
      <rPr>
        <sz val="18"/>
        <rFont val="仿宋_GB2312"/>
        <charset val="134"/>
      </rPr>
      <t>公里、污水处理终端</t>
    </r>
    <r>
      <rPr>
        <sz val="18"/>
        <rFont val="Times New Roman"/>
        <charset val="134"/>
      </rPr>
      <t>2</t>
    </r>
    <r>
      <rPr>
        <sz val="18"/>
        <rFont val="仿宋_GB2312"/>
        <charset val="134"/>
      </rPr>
      <t>座</t>
    </r>
    <r>
      <rPr>
        <sz val="18"/>
        <rFont val="Times New Roman"/>
        <charset val="134"/>
      </rPr>
      <t>,</t>
    </r>
    <r>
      <rPr>
        <sz val="18"/>
        <rFont val="仿宋_GB2312"/>
        <charset val="134"/>
      </rPr>
      <t>终端约宽</t>
    </r>
    <r>
      <rPr>
        <sz val="18"/>
        <rFont val="Times New Roman"/>
        <charset val="134"/>
      </rPr>
      <t>8*</t>
    </r>
    <r>
      <rPr>
        <sz val="18"/>
        <rFont val="仿宋_GB2312"/>
        <charset val="134"/>
      </rPr>
      <t>米长</t>
    </r>
    <r>
      <rPr>
        <sz val="18"/>
        <rFont val="Times New Roman"/>
        <charset val="134"/>
      </rPr>
      <t>10</t>
    </r>
    <r>
      <rPr>
        <sz val="18"/>
        <rFont val="仿宋_GB2312"/>
        <charset val="134"/>
      </rPr>
      <t>米左右。</t>
    </r>
  </si>
  <si>
    <r>
      <t>通过建设排水管道及污水处理终端，能改善人居环境，提升群众生活质量，受益人口</t>
    </r>
    <r>
      <rPr>
        <sz val="18"/>
        <rFont val="Times New Roman"/>
        <charset val="134"/>
      </rPr>
      <t>60</t>
    </r>
    <r>
      <rPr>
        <sz val="18"/>
        <rFont val="仿宋_GB2312"/>
        <charset val="134"/>
      </rPr>
      <t>户</t>
    </r>
    <r>
      <rPr>
        <sz val="18"/>
        <rFont val="Times New Roman"/>
        <charset val="134"/>
      </rPr>
      <t>400</t>
    </r>
    <r>
      <rPr>
        <sz val="18"/>
        <rFont val="仿宋_GB2312"/>
        <charset val="134"/>
      </rPr>
      <t>人，其中脱贫户及监测户</t>
    </r>
    <r>
      <rPr>
        <sz val="18"/>
        <rFont val="Times New Roman"/>
        <charset val="134"/>
      </rPr>
      <t>4</t>
    </r>
    <r>
      <rPr>
        <sz val="18"/>
        <rFont val="仿宋_GB2312"/>
        <charset val="134"/>
      </rPr>
      <t>户</t>
    </r>
    <r>
      <rPr>
        <sz val="18"/>
        <rFont val="Times New Roman"/>
        <charset val="134"/>
      </rPr>
      <t>23</t>
    </r>
    <r>
      <rPr>
        <sz val="18"/>
        <rFont val="仿宋_GB2312"/>
        <charset val="134"/>
      </rPr>
      <t>人。</t>
    </r>
  </si>
  <si>
    <r>
      <rPr>
        <sz val="18"/>
        <rFont val="仿宋_GB2312"/>
        <charset val="134"/>
      </rPr>
      <t>板城镇那香社区</t>
    </r>
    <r>
      <rPr>
        <sz val="18"/>
        <rFont val="Times New Roman"/>
        <charset val="134"/>
      </rPr>
      <t>2024</t>
    </r>
    <r>
      <rPr>
        <sz val="18"/>
        <rFont val="仿宋_GB2312"/>
        <charset val="134"/>
      </rPr>
      <t>年污水管网建设项目</t>
    </r>
  </si>
  <si>
    <r>
      <rPr>
        <sz val="18"/>
        <rFont val="仿宋_GB2312"/>
        <charset val="134"/>
      </rPr>
      <t>计划沿那香街道铺设</t>
    </r>
    <r>
      <rPr>
        <sz val="18"/>
        <rFont val="Times New Roman"/>
        <charset val="134"/>
      </rPr>
      <t>2000</t>
    </r>
    <r>
      <rPr>
        <sz val="18"/>
        <rFont val="仿宋_GB2312"/>
        <charset val="134"/>
      </rPr>
      <t>米排污管道，收集污水到那香污水处理厂。</t>
    </r>
  </si>
  <si>
    <r>
      <rPr>
        <sz val="18"/>
        <rFont val="仿宋_GB2312"/>
        <charset val="134"/>
      </rPr>
      <t>年内完成板城镇那香社区</t>
    </r>
    <r>
      <rPr>
        <sz val="18"/>
        <rFont val="Times New Roman"/>
        <charset val="134"/>
      </rPr>
      <t>2024</t>
    </r>
    <r>
      <rPr>
        <sz val="18"/>
        <rFont val="仿宋_GB2312"/>
        <charset val="134"/>
      </rPr>
      <t>年污水管网建设项目，项目受益</t>
    </r>
    <r>
      <rPr>
        <sz val="18"/>
        <rFont val="Times New Roman"/>
        <charset val="134"/>
      </rPr>
      <t>4500</t>
    </r>
    <r>
      <rPr>
        <sz val="18"/>
        <rFont val="仿宋_GB2312"/>
        <charset val="134"/>
      </rPr>
      <t>人，其中脱贫户</t>
    </r>
    <r>
      <rPr>
        <sz val="18"/>
        <rFont val="Times New Roman"/>
        <charset val="134"/>
      </rPr>
      <t>46</t>
    </r>
    <r>
      <rPr>
        <sz val="18"/>
        <rFont val="仿宋_GB2312"/>
        <charset val="134"/>
      </rPr>
      <t>户</t>
    </r>
    <r>
      <rPr>
        <sz val="18"/>
        <rFont val="Times New Roman"/>
        <charset val="134"/>
      </rPr>
      <t>219</t>
    </r>
    <r>
      <rPr>
        <sz val="18"/>
        <rFont val="仿宋_GB2312"/>
        <charset val="134"/>
      </rPr>
      <t>人（含监测对象）。</t>
    </r>
  </si>
  <si>
    <r>
      <rPr>
        <sz val="18"/>
        <rFont val="仿宋_GB2312"/>
        <charset val="134"/>
      </rPr>
      <t>板城镇新城村委</t>
    </r>
    <r>
      <rPr>
        <sz val="18"/>
        <rFont val="Times New Roman"/>
        <charset val="134"/>
      </rPr>
      <t>2024</t>
    </r>
    <r>
      <rPr>
        <sz val="18"/>
        <rFont val="仿宋_GB2312"/>
        <charset val="134"/>
      </rPr>
      <t>年美安村污水处理项目</t>
    </r>
  </si>
  <si>
    <r>
      <t>计划修建排水沟约</t>
    </r>
    <r>
      <rPr>
        <sz val="18"/>
        <rFont val="Times New Roman"/>
        <charset val="134"/>
      </rPr>
      <t>1000</t>
    </r>
    <r>
      <rPr>
        <sz val="18"/>
        <rFont val="仿宋_GB2312"/>
        <charset val="134"/>
      </rPr>
      <t>米，沉降池</t>
    </r>
    <r>
      <rPr>
        <sz val="18"/>
        <rFont val="Times New Roman"/>
        <charset val="134"/>
      </rPr>
      <t>2</t>
    </r>
    <r>
      <rPr>
        <sz val="18"/>
        <rFont val="仿宋_GB2312"/>
        <charset val="134"/>
      </rPr>
      <t>个（从新城三叉路口修建至彭家桥头）。</t>
    </r>
  </si>
  <si>
    <r>
      <rPr>
        <sz val="18"/>
        <rFont val="仿宋_GB2312"/>
        <charset val="134"/>
      </rPr>
      <t>年内完成板城镇新城村委美安村</t>
    </r>
    <r>
      <rPr>
        <sz val="18"/>
        <rFont val="Times New Roman"/>
        <charset val="134"/>
      </rPr>
      <t>2024</t>
    </r>
    <r>
      <rPr>
        <sz val="18"/>
        <rFont val="仿宋_GB2312"/>
        <charset val="134"/>
      </rPr>
      <t>年排水沟项目，项目受益</t>
    </r>
    <r>
      <rPr>
        <sz val="18"/>
        <rFont val="Times New Roman"/>
        <charset val="134"/>
      </rPr>
      <t>341</t>
    </r>
    <r>
      <rPr>
        <sz val="18"/>
        <rFont val="仿宋_GB2312"/>
        <charset val="134"/>
      </rPr>
      <t>人，其中脱贫户、监测对象</t>
    </r>
    <r>
      <rPr>
        <sz val="18"/>
        <rFont val="Times New Roman"/>
        <charset val="134"/>
      </rPr>
      <t>17</t>
    </r>
    <r>
      <rPr>
        <sz val="18"/>
        <rFont val="仿宋_GB2312"/>
        <charset val="134"/>
      </rPr>
      <t>人。</t>
    </r>
  </si>
  <si>
    <r>
      <rPr>
        <sz val="18"/>
        <rFont val="仿宋_GB2312"/>
        <charset val="134"/>
      </rPr>
      <t>新棠镇屯王村委</t>
    </r>
    <r>
      <rPr>
        <sz val="18"/>
        <rFont val="Times New Roman"/>
        <charset val="134"/>
      </rPr>
      <t>2024</t>
    </r>
    <r>
      <rPr>
        <sz val="18"/>
        <rFont val="仿宋_GB2312"/>
        <charset val="134"/>
      </rPr>
      <t>年屯王村排污排水系统建设项目</t>
    </r>
  </si>
  <si>
    <r>
      <rPr>
        <sz val="18"/>
        <rFont val="仿宋_GB2312"/>
        <charset val="134"/>
      </rPr>
      <t>在屯王自然村东片区铺设排污排水管约</t>
    </r>
    <r>
      <rPr>
        <sz val="18"/>
        <rFont val="Times New Roman"/>
        <charset val="134"/>
      </rPr>
      <t>1200</t>
    </r>
    <r>
      <rPr>
        <sz val="18"/>
        <rFont val="仿宋_GB2312"/>
        <charset val="134"/>
      </rPr>
      <t>米</t>
    </r>
    <r>
      <rPr>
        <sz val="18"/>
        <rFont val="Times New Roman"/>
        <charset val="134"/>
      </rPr>
      <t>PVC</t>
    </r>
    <r>
      <rPr>
        <sz val="18"/>
        <rFont val="仿宋_GB2312"/>
        <charset val="134"/>
      </rPr>
      <t>－</t>
    </r>
    <r>
      <rPr>
        <sz val="18"/>
        <rFont val="Times New Roman"/>
        <charset val="134"/>
      </rPr>
      <t>U</t>
    </r>
    <r>
      <rPr>
        <sz val="18"/>
        <rFont val="仿宋_GB2312"/>
        <charset val="134"/>
      </rPr>
      <t>排水排污管，建设污水处理终端</t>
    </r>
    <r>
      <rPr>
        <sz val="18"/>
        <rFont val="Times New Roman"/>
        <charset val="134"/>
      </rPr>
      <t>2</t>
    </r>
    <r>
      <rPr>
        <sz val="18"/>
        <rFont val="仿宋_GB2312"/>
        <charset val="134"/>
      </rPr>
      <t>个。</t>
    </r>
  </si>
  <si>
    <r>
      <rPr>
        <sz val="18"/>
        <rFont val="仿宋_GB2312"/>
        <charset val="134"/>
      </rPr>
      <t>完成项目建设，解决村民污水排放问题，提高居住环境建设，提升群众幸福感，预计受益总人数</t>
    </r>
    <r>
      <rPr>
        <sz val="18"/>
        <rFont val="Times New Roman"/>
        <charset val="134"/>
      </rPr>
      <t>500</t>
    </r>
    <r>
      <rPr>
        <sz val="18"/>
        <rFont val="仿宋_GB2312"/>
        <charset val="134"/>
      </rPr>
      <t>人，其中脱贫人数</t>
    </r>
    <r>
      <rPr>
        <sz val="18"/>
        <rFont val="Times New Roman"/>
        <charset val="134"/>
      </rPr>
      <t>5</t>
    </r>
    <r>
      <rPr>
        <sz val="18"/>
        <rFont val="仿宋_GB2312"/>
        <charset val="134"/>
      </rPr>
      <t>人。</t>
    </r>
  </si>
  <si>
    <r>
      <rPr>
        <sz val="18"/>
        <rFont val="仿宋_GB2312"/>
        <charset val="134"/>
      </rPr>
      <t>小董镇那学村</t>
    </r>
    <r>
      <rPr>
        <sz val="18"/>
        <rFont val="Times New Roman"/>
        <charset val="134"/>
      </rPr>
      <t>2024</t>
    </r>
    <r>
      <rPr>
        <sz val="18"/>
        <rFont val="仿宋_GB2312"/>
        <charset val="134"/>
      </rPr>
      <t>年人居环境整治项目</t>
    </r>
  </si>
  <si>
    <r>
      <rPr>
        <sz val="18"/>
        <rFont val="仿宋_GB2312"/>
        <charset val="134"/>
      </rPr>
      <t>建设两条村中排水沟处理村中积水、</t>
    </r>
    <r>
      <rPr>
        <sz val="18"/>
        <rFont val="Times New Roman"/>
        <charset val="134"/>
      </rPr>
      <t>80CM×80CM×200M 2</t>
    </r>
    <r>
      <rPr>
        <sz val="18"/>
        <rFont val="仿宋_GB2312"/>
        <charset val="134"/>
      </rPr>
      <t>、</t>
    </r>
    <r>
      <rPr>
        <sz val="18"/>
        <rFont val="Times New Roman"/>
        <charset val="134"/>
      </rPr>
      <t>60CM×60CM×50M</t>
    </r>
    <r>
      <rPr>
        <sz val="18"/>
        <rFont val="仿宋_GB2312"/>
        <charset val="134"/>
      </rPr>
      <t>。</t>
    </r>
  </si>
  <si>
    <t>改善村里常年积水问题，避免暴雨积水对人民群众生命财产安全产生危害，受益群众253户，1280人，其中脱贫户8户35人。</t>
  </si>
  <si>
    <r>
      <rPr>
        <sz val="18"/>
        <rFont val="仿宋_GB2312"/>
        <charset val="134"/>
      </rPr>
      <t>大寺镇三益村委米利村</t>
    </r>
    <r>
      <rPr>
        <sz val="18"/>
        <rFont val="Times New Roman"/>
        <charset val="134"/>
      </rPr>
      <t>2024</t>
    </r>
    <r>
      <rPr>
        <sz val="18"/>
        <rFont val="仿宋_GB2312"/>
        <charset val="134"/>
      </rPr>
      <t>年人居环境整治项目</t>
    </r>
  </si>
  <si>
    <r>
      <rPr>
        <sz val="18"/>
        <rFont val="仿宋_GB2312"/>
        <charset val="134"/>
      </rPr>
      <t>治理排污沟及黑臭水体以及相关人居环境提升等。</t>
    </r>
  </si>
  <si>
    <t>项目建成后全面提升三益村委米利村农村人居环境质量,受益群众789户3559人，其中脱贫户（含监测户）76户295人。</t>
  </si>
  <si>
    <t>大寺镇人民政府</t>
  </si>
  <si>
    <r>
      <rPr>
        <sz val="18"/>
        <rFont val="仿宋_GB2312"/>
        <charset val="134"/>
      </rPr>
      <t>大寺镇南间村委</t>
    </r>
    <r>
      <rPr>
        <sz val="18"/>
        <rFont val="Times New Roman"/>
        <charset val="134"/>
      </rPr>
      <t>2024</t>
    </r>
    <r>
      <rPr>
        <sz val="18"/>
        <rFont val="仿宋_GB2312"/>
        <charset val="134"/>
      </rPr>
      <t>年人居环境整治项目</t>
    </r>
  </si>
  <si>
    <r>
      <rPr>
        <sz val="18"/>
        <rFont val="仿宋_GB2312"/>
        <charset val="134"/>
      </rPr>
      <t>治理排污沟及黑臭水体等以及相关人居环境提升等。</t>
    </r>
  </si>
  <si>
    <r>
      <rPr>
        <sz val="18"/>
        <rFont val="仿宋_GB2312"/>
        <charset val="134"/>
      </rPr>
      <t>修建排污设施，提升南间村农村人居环境质量</t>
    </r>
    <r>
      <rPr>
        <sz val="18"/>
        <rFont val="Times New Roman"/>
        <charset val="134"/>
      </rPr>
      <t>,</t>
    </r>
    <r>
      <rPr>
        <sz val="18"/>
        <rFont val="仿宋_GB2312"/>
        <charset val="134"/>
      </rPr>
      <t>受益群众约</t>
    </r>
    <r>
      <rPr>
        <sz val="18"/>
        <rFont val="Times New Roman"/>
        <charset val="134"/>
      </rPr>
      <t>1272</t>
    </r>
    <r>
      <rPr>
        <sz val="18"/>
        <rFont val="仿宋_GB2312"/>
        <charset val="134"/>
      </rPr>
      <t>户</t>
    </r>
    <r>
      <rPr>
        <sz val="18"/>
        <rFont val="Times New Roman"/>
        <charset val="134"/>
      </rPr>
      <t>5802</t>
    </r>
    <r>
      <rPr>
        <sz val="18"/>
        <rFont val="仿宋_GB2312"/>
        <charset val="134"/>
      </rPr>
      <t>人，其中脱贫户（含监测户）</t>
    </r>
    <r>
      <rPr>
        <sz val="18"/>
        <rFont val="Times New Roman"/>
        <charset val="134"/>
      </rPr>
      <t>111</t>
    </r>
    <r>
      <rPr>
        <sz val="18"/>
        <rFont val="仿宋_GB2312"/>
        <charset val="134"/>
      </rPr>
      <t>户</t>
    </r>
    <r>
      <rPr>
        <sz val="18"/>
        <rFont val="Times New Roman"/>
        <charset val="134"/>
      </rPr>
      <t>426</t>
    </r>
    <r>
      <rPr>
        <sz val="18"/>
        <rFont val="仿宋_GB2312"/>
        <charset val="134"/>
      </rPr>
      <t>人。</t>
    </r>
  </si>
  <si>
    <r>
      <rPr>
        <sz val="18"/>
        <rFont val="仿宋_GB2312"/>
        <charset val="134"/>
      </rPr>
      <t>农村垃圾治理</t>
    </r>
  </si>
  <si>
    <r>
      <rPr>
        <sz val="18"/>
        <rFont val="仿宋_GB2312"/>
        <charset val="134"/>
      </rPr>
      <t>大寺镇天安村委白甲村</t>
    </r>
    <r>
      <rPr>
        <sz val="18"/>
        <rFont val="Times New Roman"/>
        <charset val="134"/>
      </rPr>
      <t>2024</t>
    </r>
    <r>
      <rPr>
        <sz val="18"/>
        <rFont val="仿宋_GB2312"/>
        <charset val="134"/>
      </rPr>
      <t>年人居环境整治项目</t>
    </r>
  </si>
  <si>
    <t>建设具有三防功能（防雨水、防洪水、防渗漏）的水泥硬底化垃圾收集屋以及相关人居环境提升等。</t>
  </si>
  <si>
    <t>项目建成后全面提升天安村委白甲村人居环境质量,受益群众约868户4300人，其中脱贫户（含监测户）22户78人。</t>
  </si>
  <si>
    <r>
      <rPr>
        <sz val="18"/>
        <rFont val="仿宋_GB2312"/>
        <charset val="134"/>
      </rPr>
      <t>平吉镇平吉村</t>
    </r>
    <r>
      <rPr>
        <sz val="18"/>
        <rFont val="Times New Roman"/>
        <charset val="134"/>
      </rPr>
      <t>2024</t>
    </r>
    <r>
      <rPr>
        <sz val="18"/>
        <rFont val="仿宋_GB2312"/>
        <charset val="134"/>
      </rPr>
      <t>年花屋、大路桥及江口自然村排污渠建设项目</t>
    </r>
  </si>
  <si>
    <t>在花屋、大路桥及江口自然村铺设排污管网2.1km。</t>
  </si>
  <si>
    <t>完成花屋、大路桥及江口自然村铺设排污管网铺设约2.1km，解决江口、大路桥自然村136户619人（其中脱贫户1户10人）生活排污问题。</t>
  </si>
  <si>
    <r>
      <rPr>
        <sz val="18"/>
        <rFont val="仿宋_GB2312"/>
        <charset val="134"/>
      </rPr>
      <t>平吉镇广平村委</t>
    </r>
    <r>
      <rPr>
        <sz val="18"/>
        <rFont val="Times New Roman"/>
        <charset val="134"/>
      </rPr>
      <t>2024</t>
    </r>
    <r>
      <rPr>
        <sz val="18"/>
        <rFont val="仿宋_GB2312"/>
        <charset val="134"/>
      </rPr>
      <t>年那罩村排污管道建设项目</t>
    </r>
  </si>
  <si>
    <r>
      <rPr>
        <sz val="18"/>
        <rFont val="仿宋_GB2312"/>
        <charset val="134"/>
      </rPr>
      <t>那罩村排污管管网</t>
    </r>
    <r>
      <rPr>
        <sz val="18"/>
        <rFont val="Times New Roman"/>
        <charset val="134"/>
      </rPr>
      <t>1km</t>
    </r>
    <r>
      <rPr>
        <sz val="18"/>
        <rFont val="仿宋_GB2312"/>
        <charset val="134"/>
      </rPr>
      <t>。</t>
    </r>
  </si>
  <si>
    <r>
      <rPr>
        <sz val="18"/>
        <rFont val="仿宋_GB2312"/>
        <charset val="134"/>
      </rPr>
      <t>完成那罩村铺设排污管网铺设约</t>
    </r>
    <r>
      <rPr>
        <sz val="18"/>
        <rFont val="Times New Roman"/>
        <charset val="134"/>
      </rPr>
      <t>1km</t>
    </r>
    <r>
      <rPr>
        <sz val="18"/>
        <rFont val="仿宋_GB2312"/>
        <charset val="134"/>
      </rPr>
      <t>，解决</t>
    </r>
    <r>
      <rPr>
        <sz val="18"/>
        <rFont val="Times New Roman"/>
        <charset val="134"/>
      </rPr>
      <t>49</t>
    </r>
    <r>
      <rPr>
        <sz val="18"/>
        <rFont val="仿宋_GB2312"/>
        <charset val="134"/>
      </rPr>
      <t>户</t>
    </r>
    <r>
      <rPr>
        <sz val="18"/>
        <rFont val="Times New Roman"/>
        <charset val="134"/>
      </rPr>
      <t>214</t>
    </r>
    <r>
      <rPr>
        <sz val="18"/>
        <rFont val="仿宋_GB2312"/>
        <charset val="134"/>
      </rPr>
      <t>人其中脱贫户（含监测户）</t>
    </r>
    <r>
      <rPr>
        <sz val="18"/>
        <rFont val="Times New Roman"/>
        <charset val="134"/>
      </rPr>
      <t>4</t>
    </r>
    <r>
      <rPr>
        <sz val="18"/>
        <rFont val="仿宋_GB2312"/>
        <charset val="134"/>
      </rPr>
      <t>户</t>
    </r>
    <r>
      <rPr>
        <sz val="18"/>
        <rFont val="Times New Roman"/>
        <charset val="134"/>
      </rPr>
      <t>17</t>
    </r>
    <r>
      <rPr>
        <sz val="18"/>
        <rFont val="仿宋_GB2312"/>
        <charset val="134"/>
      </rPr>
      <t>人生活排污问题。</t>
    </r>
  </si>
  <si>
    <r>
      <rPr>
        <sz val="18"/>
        <rFont val="仿宋_GB2312"/>
        <charset val="134"/>
      </rPr>
      <t>大直镇充文村委</t>
    </r>
    <r>
      <rPr>
        <sz val="18"/>
        <rFont val="Times New Roman"/>
        <charset val="134"/>
      </rPr>
      <t>2024</t>
    </r>
    <r>
      <rPr>
        <sz val="18"/>
        <rFont val="仿宋_GB2312"/>
        <charset val="134"/>
      </rPr>
      <t>年人居环境整治项目</t>
    </r>
  </si>
  <si>
    <r>
      <rPr>
        <sz val="18"/>
        <rFont val="仿宋_GB2312"/>
        <charset val="134"/>
      </rPr>
      <t>在步令村和利福村等清淤排水沟，建设排污排水管道</t>
    </r>
    <r>
      <rPr>
        <sz val="18"/>
        <rFont val="Times New Roman"/>
        <charset val="134"/>
      </rPr>
      <t>0.2</t>
    </r>
    <r>
      <rPr>
        <sz val="18"/>
        <rFont val="仿宋_GB2312"/>
        <charset val="134"/>
      </rPr>
      <t>公里，污水处理终端一座。</t>
    </r>
  </si>
  <si>
    <r>
      <rPr>
        <sz val="18"/>
        <rFont val="仿宋_GB2312"/>
        <charset val="134"/>
      </rPr>
      <t>通过清淤排水沟，建设排污排水管道</t>
    </r>
    <r>
      <rPr>
        <sz val="18"/>
        <rFont val="Times New Roman"/>
        <charset val="134"/>
      </rPr>
      <t>1.2</t>
    </r>
    <r>
      <rPr>
        <sz val="18"/>
        <rFont val="仿宋_GB2312"/>
        <charset val="134"/>
      </rPr>
      <t>公里，污水处理终端一座，能够改善人居环境，提升人民群众的生活质量，提高经济发展，受益人口</t>
    </r>
    <r>
      <rPr>
        <sz val="18"/>
        <rFont val="Times New Roman"/>
        <charset val="134"/>
      </rPr>
      <t>29</t>
    </r>
    <r>
      <rPr>
        <sz val="18"/>
        <rFont val="仿宋_GB2312"/>
        <charset val="134"/>
      </rPr>
      <t>户</t>
    </r>
    <r>
      <rPr>
        <sz val="18"/>
        <rFont val="Times New Roman"/>
        <charset val="134"/>
      </rPr>
      <t>130</t>
    </r>
    <r>
      <rPr>
        <sz val="18"/>
        <rFont val="仿宋_GB2312"/>
        <charset val="134"/>
      </rPr>
      <t>人，其中脱贫户</t>
    </r>
    <r>
      <rPr>
        <sz val="18"/>
        <rFont val="Times New Roman"/>
        <charset val="134"/>
      </rPr>
      <t>3</t>
    </r>
    <r>
      <rPr>
        <sz val="18"/>
        <rFont val="仿宋_GB2312"/>
        <charset val="134"/>
      </rPr>
      <t>户</t>
    </r>
    <r>
      <rPr>
        <sz val="18"/>
        <rFont val="Times New Roman"/>
        <charset val="134"/>
      </rPr>
      <t>14</t>
    </r>
    <r>
      <rPr>
        <sz val="18"/>
        <rFont val="仿宋_GB2312"/>
        <charset val="134"/>
      </rPr>
      <t>人。</t>
    </r>
  </si>
  <si>
    <r>
      <rPr>
        <sz val="18"/>
        <rFont val="仿宋_GB2312"/>
        <charset val="134"/>
      </rPr>
      <t>大直镇彭久村委</t>
    </r>
    <r>
      <rPr>
        <sz val="18"/>
        <rFont val="Times New Roman"/>
        <charset val="134"/>
      </rPr>
      <t>2024</t>
    </r>
    <r>
      <rPr>
        <sz val="18"/>
        <rFont val="仿宋_GB2312"/>
        <charset val="134"/>
      </rPr>
      <t>年人居环境整治项目</t>
    </r>
  </si>
  <si>
    <r>
      <rPr>
        <sz val="18"/>
        <rFont val="仿宋_GB2312"/>
        <charset val="134"/>
      </rPr>
      <t>在吊苗村等村清淤排水沟，建设排污排水管道</t>
    </r>
    <r>
      <rPr>
        <sz val="18"/>
        <rFont val="Times New Roman"/>
        <charset val="134"/>
      </rPr>
      <t>1.9</t>
    </r>
    <r>
      <rPr>
        <sz val="18"/>
        <rFont val="仿宋_GB2312"/>
        <charset val="134"/>
      </rPr>
      <t>公里。</t>
    </r>
  </si>
  <si>
    <r>
      <rPr>
        <sz val="18"/>
        <rFont val="仿宋_GB2312"/>
        <charset val="134"/>
      </rPr>
      <t>通过清淤排水沟，建设排污排水管道</t>
    </r>
    <r>
      <rPr>
        <sz val="18"/>
        <rFont val="Times New Roman"/>
        <charset val="134"/>
      </rPr>
      <t>1.9</t>
    </r>
    <r>
      <rPr>
        <sz val="18"/>
        <rFont val="仿宋_GB2312"/>
        <charset val="134"/>
      </rPr>
      <t>公里，能够改善人居环境，提升人民群众的生活质量，提高经济发展，受益人口</t>
    </r>
    <r>
      <rPr>
        <sz val="18"/>
        <rFont val="Times New Roman"/>
        <charset val="134"/>
      </rPr>
      <t>50</t>
    </r>
    <r>
      <rPr>
        <sz val="18"/>
        <rFont val="仿宋_GB2312"/>
        <charset val="134"/>
      </rPr>
      <t>户</t>
    </r>
    <r>
      <rPr>
        <sz val="18"/>
        <rFont val="Times New Roman"/>
        <charset val="134"/>
      </rPr>
      <t>200</t>
    </r>
    <r>
      <rPr>
        <sz val="18"/>
        <rFont val="仿宋_GB2312"/>
        <charset val="134"/>
      </rPr>
      <t>人，其中脱贫户及监测户</t>
    </r>
    <r>
      <rPr>
        <sz val="18"/>
        <rFont val="Times New Roman"/>
        <charset val="134"/>
      </rPr>
      <t>11</t>
    </r>
    <r>
      <rPr>
        <sz val="18"/>
        <rFont val="仿宋_GB2312"/>
        <charset val="134"/>
      </rPr>
      <t>户</t>
    </r>
    <r>
      <rPr>
        <sz val="18"/>
        <rFont val="Times New Roman"/>
        <charset val="134"/>
      </rPr>
      <t>41</t>
    </r>
    <r>
      <rPr>
        <sz val="18"/>
        <rFont val="仿宋_GB2312"/>
        <charset val="134"/>
      </rPr>
      <t>人。</t>
    </r>
  </si>
  <si>
    <r>
      <rPr>
        <sz val="18"/>
        <rFont val="仿宋_GB2312"/>
        <charset val="134"/>
      </rPr>
      <t>大直镇屯笔村委</t>
    </r>
    <r>
      <rPr>
        <sz val="18"/>
        <rFont val="Times New Roman"/>
        <charset val="134"/>
      </rPr>
      <t>2024</t>
    </r>
    <r>
      <rPr>
        <sz val="18"/>
        <rFont val="仿宋_GB2312"/>
        <charset val="134"/>
      </rPr>
      <t>年垃圾转运站建设项目</t>
    </r>
  </si>
  <si>
    <r>
      <rPr>
        <sz val="18"/>
        <rFont val="仿宋_GB2312"/>
        <charset val="134"/>
      </rPr>
      <t>在米立村建设一座</t>
    </r>
    <r>
      <rPr>
        <sz val="18"/>
        <rFont val="Times New Roman"/>
        <charset val="134"/>
      </rPr>
      <t>50</t>
    </r>
    <r>
      <rPr>
        <sz val="18"/>
        <rFont val="仿宋_GB2312"/>
        <charset val="134"/>
      </rPr>
      <t>平方米的垃圾中转站，收集</t>
    </r>
    <r>
      <rPr>
        <sz val="18"/>
        <rFont val="Times New Roman"/>
        <charset val="134"/>
      </rPr>
      <t>7</t>
    </r>
    <r>
      <rPr>
        <sz val="18"/>
        <rFont val="仿宋_GB2312"/>
        <charset val="134"/>
      </rPr>
      <t>个自然村垃圾。</t>
    </r>
  </si>
  <si>
    <r>
      <rPr>
        <sz val="18"/>
        <rFont val="仿宋_GB2312"/>
        <charset val="134"/>
      </rPr>
      <t>通过建设一座</t>
    </r>
    <r>
      <rPr>
        <sz val="18"/>
        <rFont val="Times New Roman"/>
        <charset val="134"/>
      </rPr>
      <t>50</t>
    </r>
    <r>
      <rPr>
        <sz val="18"/>
        <rFont val="仿宋_GB2312"/>
        <charset val="134"/>
      </rPr>
      <t>平方米的垃圾中转站，</t>
    </r>
    <r>
      <rPr>
        <sz val="18"/>
        <rFont val="Times New Roman"/>
        <charset val="134"/>
      </rPr>
      <t>7</t>
    </r>
    <r>
      <rPr>
        <sz val="18"/>
        <rFont val="仿宋_GB2312"/>
        <charset val="134"/>
      </rPr>
      <t>个自然村内的垃圾集中堆放，能够改善人居环境，提升人民群众的生活质量，受益群众</t>
    </r>
    <r>
      <rPr>
        <sz val="18"/>
        <rFont val="Times New Roman"/>
        <charset val="134"/>
      </rPr>
      <t>765</t>
    </r>
    <r>
      <rPr>
        <sz val="18"/>
        <rFont val="仿宋_GB2312"/>
        <charset val="134"/>
      </rPr>
      <t>户</t>
    </r>
    <r>
      <rPr>
        <sz val="18"/>
        <rFont val="Times New Roman"/>
        <charset val="134"/>
      </rPr>
      <t>1800</t>
    </r>
    <r>
      <rPr>
        <sz val="18"/>
        <rFont val="仿宋_GB2312"/>
        <charset val="134"/>
      </rPr>
      <t>人、其中脱贫户</t>
    </r>
    <r>
      <rPr>
        <sz val="18"/>
        <rFont val="Times New Roman"/>
        <charset val="134"/>
      </rPr>
      <t>14</t>
    </r>
    <r>
      <rPr>
        <sz val="18"/>
        <rFont val="仿宋_GB2312"/>
        <charset val="134"/>
      </rPr>
      <t>户</t>
    </r>
    <r>
      <rPr>
        <sz val="18"/>
        <rFont val="Times New Roman"/>
        <charset val="134"/>
      </rPr>
      <t>33</t>
    </r>
    <r>
      <rPr>
        <sz val="18"/>
        <rFont val="仿宋_GB2312"/>
        <charset val="134"/>
      </rPr>
      <t>人。</t>
    </r>
  </si>
  <si>
    <r>
      <rPr>
        <sz val="18"/>
        <rFont val="仿宋_GB2312"/>
        <charset val="134"/>
      </rPr>
      <t>板城镇牛寮村</t>
    </r>
    <r>
      <rPr>
        <sz val="18"/>
        <rFont val="Times New Roman"/>
        <charset val="134"/>
      </rPr>
      <t>2024</t>
    </r>
    <r>
      <rPr>
        <sz val="18"/>
        <rFont val="仿宋_GB2312"/>
        <charset val="134"/>
      </rPr>
      <t>年牛寮自然村新建垃圾收集池项目</t>
    </r>
  </si>
  <si>
    <r>
      <rPr>
        <sz val="18"/>
        <rFont val="仿宋_GB2312"/>
        <charset val="134"/>
      </rPr>
      <t>新建牛寮自然村垃圾收集池长</t>
    </r>
    <r>
      <rPr>
        <sz val="18"/>
        <rFont val="Times New Roman"/>
        <charset val="134"/>
      </rPr>
      <t>6</t>
    </r>
    <r>
      <rPr>
        <sz val="18"/>
        <rFont val="仿宋_GB2312"/>
        <charset val="134"/>
      </rPr>
      <t>米</t>
    </r>
    <r>
      <rPr>
        <sz val="18"/>
        <rFont val="Times New Roman"/>
        <charset val="134"/>
      </rPr>
      <t>*</t>
    </r>
    <r>
      <rPr>
        <sz val="18"/>
        <rFont val="仿宋_GB2312"/>
        <charset val="134"/>
      </rPr>
      <t>宽</t>
    </r>
    <r>
      <rPr>
        <sz val="18"/>
        <rFont val="Times New Roman"/>
        <charset val="134"/>
      </rPr>
      <t>5</t>
    </r>
    <r>
      <rPr>
        <sz val="18"/>
        <rFont val="宋体"/>
        <charset val="134"/>
      </rPr>
      <t>米</t>
    </r>
    <r>
      <rPr>
        <sz val="18"/>
        <rFont val="Times New Roman"/>
        <charset val="134"/>
      </rPr>
      <t>*1.2</t>
    </r>
    <r>
      <rPr>
        <sz val="18"/>
        <rFont val="仿宋_GB2312"/>
        <charset val="134"/>
      </rPr>
      <t>米高，地面硬化</t>
    </r>
    <r>
      <rPr>
        <sz val="18"/>
        <rFont val="Times New Roman"/>
        <charset val="134"/>
      </rPr>
      <t>30</t>
    </r>
    <r>
      <rPr>
        <sz val="18"/>
        <rFont val="仿宋_GB2312"/>
        <charset val="134"/>
      </rPr>
      <t>平方米。</t>
    </r>
  </si>
  <si>
    <r>
      <t>年内完成板城镇牛寮村</t>
    </r>
    <r>
      <rPr>
        <sz val="18"/>
        <rFont val="Times New Roman"/>
        <charset val="134"/>
      </rPr>
      <t>2024</t>
    </r>
    <r>
      <rPr>
        <sz val="18"/>
        <rFont val="仿宋_GB2312"/>
        <charset val="134"/>
      </rPr>
      <t>年牛寮自然村垃圾收集池项目</t>
    </r>
    <r>
      <rPr>
        <sz val="18"/>
        <rFont val="Times New Roman"/>
        <charset val="134"/>
      </rPr>
      <t>,</t>
    </r>
    <r>
      <rPr>
        <sz val="18"/>
        <rFont val="仿宋_GB2312"/>
        <charset val="134"/>
      </rPr>
      <t>改善人居环境，千万工程容村貌，项目约受益</t>
    </r>
    <r>
      <rPr>
        <sz val="18"/>
        <rFont val="Times New Roman"/>
        <charset val="134"/>
      </rPr>
      <t>210</t>
    </r>
    <r>
      <rPr>
        <sz val="18"/>
        <rFont val="仿宋_GB2312"/>
        <charset val="134"/>
      </rPr>
      <t>户</t>
    </r>
    <r>
      <rPr>
        <sz val="18"/>
        <rFont val="Times New Roman"/>
        <charset val="134"/>
      </rPr>
      <t>1200</t>
    </r>
    <r>
      <rPr>
        <sz val="18"/>
        <rFont val="仿宋_GB2312"/>
        <charset val="134"/>
      </rPr>
      <t>人，其中脱贫户（含监测对象）</t>
    </r>
    <r>
      <rPr>
        <sz val="18"/>
        <rFont val="Times New Roman"/>
        <charset val="134"/>
      </rPr>
      <t>14</t>
    </r>
    <r>
      <rPr>
        <sz val="18"/>
        <rFont val="仿宋_GB2312"/>
        <charset val="134"/>
      </rPr>
      <t>户</t>
    </r>
    <r>
      <rPr>
        <sz val="18"/>
        <rFont val="Times New Roman"/>
        <charset val="134"/>
      </rPr>
      <t>47</t>
    </r>
    <r>
      <rPr>
        <sz val="18"/>
        <rFont val="仿宋_GB2312"/>
        <charset val="134"/>
      </rPr>
      <t>人。</t>
    </r>
  </si>
  <si>
    <r>
      <rPr>
        <sz val="18"/>
        <rFont val="仿宋_GB2312"/>
        <charset val="134"/>
      </rPr>
      <t>板城镇牛寮村</t>
    </r>
    <r>
      <rPr>
        <sz val="18"/>
        <rFont val="Times New Roman"/>
        <charset val="134"/>
      </rPr>
      <t>2024</t>
    </r>
    <r>
      <rPr>
        <sz val="18"/>
        <rFont val="仿宋_GB2312"/>
        <charset val="134"/>
      </rPr>
      <t>年由营自然村排污沟建设项目</t>
    </r>
  </si>
  <si>
    <r>
      <rPr>
        <sz val="18"/>
        <rFont val="仿宋_GB2312"/>
        <charset val="134"/>
      </rPr>
      <t>计划从由营自然村至牛寮自然村建设排污沟约</t>
    </r>
    <r>
      <rPr>
        <sz val="18"/>
        <rFont val="Times New Roman"/>
        <charset val="134"/>
      </rPr>
      <t>700</t>
    </r>
    <r>
      <rPr>
        <sz val="18"/>
        <rFont val="仿宋_GB2312"/>
        <charset val="134"/>
      </rPr>
      <t>米，</t>
    </r>
    <r>
      <rPr>
        <sz val="18"/>
        <rFont val="Times New Roman"/>
        <charset val="134"/>
      </rPr>
      <t>2</t>
    </r>
    <r>
      <rPr>
        <sz val="18"/>
        <rFont val="仿宋_GB2312"/>
        <charset val="134"/>
      </rPr>
      <t>个沉淀池。</t>
    </r>
  </si>
  <si>
    <r>
      <rPr>
        <sz val="18"/>
        <rFont val="仿宋_GB2312"/>
        <charset val="134"/>
      </rPr>
      <t>年内完成板城镇牛寮村</t>
    </r>
    <r>
      <rPr>
        <sz val="18"/>
        <rFont val="Times New Roman"/>
        <charset val="134"/>
      </rPr>
      <t>2024</t>
    </r>
    <r>
      <rPr>
        <sz val="18"/>
        <rFont val="仿宋_GB2312"/>
        <charset val="134"/>
      </rPr>
      <t>年由营自然村排污沟建设项目，改善人居环境，项目约受益</t>
    </r>
    <r>
      <rPr>
        <sz val="18"/>
        <rFont val="Times New Roman"/>
        <charset val="134"/>
      </rPr>
      <t>333</t>
    </r>
    <r>
      <rPr>
        <sz val="18"/>
        <rFont val="仿宋_GB2312"/>
        <charset val="134"/>
      </rPr>
      <t>户</t>
    </r>
    <r>
      <rPr>
        <sz val="18"/>
        <rFont val="Times New Roman"/>
        <charset val="134"/>
      </rPr>
      <t>1875</t>
    </r>
    <r>
      <rPr>
        <sz val="18"/>
        <rFont val="仿宋_GB2312"/>
        <charset val="134"/>
      </rPr>
      <t>人，其中脱贫户（含监测对象）</t>
    </r>
    <r>
      <rPr>
        <sz val="18"/>
        <rFont val="Times New Roman"/>
        <charset val="134"/>
      </rPr>
      <t>23</t>
    </r>
    <r>
      <rPr>
        <sz val="18"/>
        <rFont val="仿宋_GB2312"/>
        <charset val="134"/>
      </rPr>
      <t>户</t>
    </r>
    <r>
      <rPr>
        <sz val="18"/>
        <rFont val="Times New Roman"/>
        <charset val="134"/>
      </rPr>
      <t>86</t>
    </r>
    <r>
      <rPr>
        <sz val="18"/>
        <rFont val="仿宋_GB2312"/>
        <charset val="134"/>
      </rPr>
      <t>人。</t>
    </r>
  </si>
  <si>
    <r>
      <rPr>
        <sz val="18"/>
        <rFont val="仿宋_GB2312"/>
        <charset val="134"/>
      </rPr>
      <t>板城镇那芳村委</t>
    </r>
    <r>
      <rPr>
        <sz val="18"/>
        <rFont val="Times New Roman"/>
        <charset val="134"/>
      </rPr>
      <t>2024</t>
    </r>
    <r>
      <rPr>
        <sz val="18"/>
        <rFont val="仿宋_GB2312"/>
        <charset val="134"/>
      </rPr>
      <t>年那芳村排污水沟建设项目</t>
    </r>
  </si>
  <si>
    <r>
      <rPr>
        <sz val="18"/>
        <rFont val="仿宋_GB2312"/>
        <charset val="134"/>
      </rPr>
      <t>建设沉淀池</t>
    </r>
    <r>
      <rPr>
        <sz val="18"/>
        <rFont val="Times New Roman"/>
        <charset val="134"/>
      </rPr>
      <t>1</t>
    </r>
    <r>
      <rPr>
        <sz val="18"/>
        <rFont val="仿宋_GB2312"/>
        <charset val="134"/>
      </rPr>
      <t>个，</t>
    </r>
    <r>
      <rPr>
        <sz val="18"/>
        <rFont val="Times New Roman"/>
        <charset val="134"/>
      </rPr>
      <t>200</t>
    </r>
    <r>
      <rPr>
        <sz val="18"/>
        <rFont val="仿宋_GB2312"/>
        <charset val="134"/>
      </rPr>
      <t>米排污管道（宽</t>
    </r>
    <r>
      <rPr>
        <sz val="18"/>
        <rFont val="Times New Roman"/>
        <charset val="134"/>
      </rPr>
      <t>1</t>
    </r>
    <r>
      <rPr>
        <sz val="18"/>
        <rFont val="仿宋_GB2312"/>
        <charset val="134"/>
      </rPr>
      <t>米，深</t>
    </r>
    <r>
      <rPr>
        <sz val="18"/>
        <rFont val="Times New Roman"/>
        <charset val="134"/>
      </rPr>
      <t>1</t>
    </r>
    <r>
      <rPr>
        <sz val="18"/>
        <rFont val="仿宋_GB2312"/>
        <charset val="134"/>
      </rPr>
      <t>米）。</t>
    </r>
  </si>
  <si>
    <r>
      <rPr>
        <sz val="18"/>
        <rFont val="仿宋_GB2312"/>
        <charset val="134"/>
      </rPr>
      <t>年内完成板城镇那芳村委那芳村</t>
    </r>
    <r>
      <rPr>
        <sz val="18"/>
        <rFont val="Times New Roman"/>
        <charset val="134"/>
      </rPr>
      <t>2024</t>
    </r>
    <r>
      <rPr>
        <sz val="18"/>
        <rFont val="仿宋_GB2312"/>
        <charset val="134"/>
      </rPr>
      <t>年排污水沟建设项目，项目受益</t>
    </r>
    <r>
      <rPr>
        <sz val="18"/>
        <rFont val="Times New Roman"/>
        <charset val="134"/>
      </rPr>
      <t>1779</t>
    </r>
    <r>
      <rPr>
        <sz val="18"/>
        <rFont val="仿宋_GB2312"/>
        <charset val="134"/>
      </rPr>
      <t>人，其中脱贫户、监测对象</t>
    </r>
    <r>
      <rPr>
        <sz val="18"/>
        <rFont val="Times New Roman"/>
        <charset val="134"/>
      </rPr>
      <t>305</t>
    </r>
    <r>
      <rPr>
        <sz val="18"/>
        <rFont val="仿宋_GB2312"/>
        <charset val="134"/>
      </rPr>
      <t>人。</t>
    </r>
  </si>
  <si>
    <r>
      <rPr>
        <sz val="18"/>
        <rFont val="仿宋_GB2312"/>
        <charset val="134"/>
      </rPr>
      <t>板城镇那芳村委</t>
    </r>
    <r>
      <rPr>
        <sz val="18"/>
        <rFont val="Times New Roman"/>
        <charset val="134"/>
      </rPr>
      <t>2024</t>
    </r>
    <r>
      <rPr>
        <sz val="18"/>
        <rFont val="仿宋_GB2312"/>
        <charset val="134"/>
      </rPr>
      <t>年屯良村排污水沟建设项目</t>
    </r>
  </si>
  <si>
    <r>
      <rPr>
        <sz val="18"/>
        <rFont val="仿宋_GB2312"/>
        <charset val="134"/>
      </rPr>
      <t>建设沉淀池</t>
    </r>
    <r>
      <rPr>
        <sz val="18"/>
        <rFont val="Times New Roman"/>
        <charset val="134"/>
      </rPr>
      <t>1</t>
    </r>
    <r>
      <rPr>
        <sz val="18"/>
        <rFont val="仿宋_GB2312"/>
        <charset val="134"/>
      </rPr>
      <t>个，</t>
    </r>
    <r>
      <rPr>
        <sz val="18"/>
        <rFont val="Times New Roman"/>
        <charset val="134"/>
      </rPr>
      <t>400</t>
    </r>
    <r>
      <rPr>
        <sz val="18"/>
        <rFont val="仿宋_GB2312"/>
        <charset val="134"/>
      </rPr>
      <t>米排污管道（宽</t>
    </r>
    <r>
      <rPr>
        <sz val="18"/>
        <rFont val="Times New Roman"/>
        <charset val="134"/>
      </rPr>
      <t>1</t>
    </r>
    <r>
      <rPr>
        <sz val="18"/>
        <rFont val="仿宋_GB2312"/>
        <charset val="134"/>
      </rPr>
      <t>米，深</t>
    </r>
    <r>
      <rPr>
        <sz val="18"/>
        <rFont val="Times New Roman"/>
        <charset val="134"/>
      </rPr>
      <t>1</t>
    </r>
    <r>
      <rPr>
        <sz val="18"/>
        <rFont val="仿宋_GB2312"/>
        <charset val="134"/>
      </rPr>
      <t>米）。</t>
    </r>
  </si>
  <si>
    <r>
      <rPr>
        <sz val="18"/>
        <rFont val="仿宋_GB2312"/>
        <charset val="134"/>
      </rPr>
      <t>年内完成板城镇那芳村委屯良村</t>
    </r>
    <r>
      <rPr>
        <sz val="18"/>
        <rFont val="Times New Roman"/>
        <charset val="134"/>
      </rPr>
      <t>2024</t>
    </r>
    <r>
      <rPr>
        <sz val="18"/>
        <rFont val="仿宋_GB2312"/>
        <charset val="134"/>
      </rPr>
      <t>年排污水沟建设项目，项目受益</t>
    </r>
    <r>
      <rPr>
        <sz val="18"/>
        <rFont val="Times New Roman"/>
        <charset val="134"/>
      </rPr>
      <t>1253</t>
    </r>
    <r>
      <rPr>
        <sz val="18"/>
        <rFont val="仿宋_GB2312"/>
        <charset val="134"/>
      </rPr>
      <t>人，其中脱贫户、监测对象</t>
    </r>
    <r>
      <rPr>
        <sz val="18"/>
        <rFont val="Times New Roman"/>
        <charset val="134"/>
      </rPr>
      <t>200</t>
    </r>
    <r>
      <rPr>
        <sz val="18"/>
        <rFont val="仿宋_GB2312"/>
        <charset val="134"/>
      </rPr>
      <t>人。</t>
    </r>
  </si>
  <si>
    <r>
      <rPr>
        <sz val="18"/>
        <rFont val="仿宋_GB2312"/>
        <charset val="134"/>
      </rPr>
      <t>大垌镇米家村</t>
    </r>
    <r>
      <rPr>
        <sz val="18"/>
        <rFont val="Times New Roman"/>
        <charset val="134"/>
      </rPr>
      <t>2022</t>
    </r>
    <r>
      <rPr>
        <sz val="18"/>
        <rFont val="仿宋_GB2312"/>
        <charset val="134"/>
      </rPr>
      <t>年村级垃圾集中收集点项目</t>
    </r>
  </si>
  <si>
    <r>
      <rPr>
        <sz val="18"/>
        <rFont val="仿宋_GB2312"/>
        <charset val="134"/>
      </rPr>
      <t>建设一座垃圾收集屋，建筑面积约</t>
    </r>
    <r>
      <rPr>
        <sz val="18"/>
        <rFont val="Times New Roman"/>
        <charset val="134"/>
      </rPr>
      <t>60</t>
    </r>
    <r>
      <rPr>
        <sz val="18"/>
        <rFont val="仿宋_GB2312"/>
        <charset val="134"/>
      </rPr>
      <t>平方米，地上一层砖混结构，能收集转运本村大部分垃圾。</t>
    </r>
  </si>
  <si>
    <r>
      <rPr>
        <sz val="18"/>
        <rFont val="仿宋_GB2312"/>
        <charset val="134"/>
      </rPr>
      <t>提升人居环境建设美丽乡村，受益群众约</t>
    </r>
    <r>
      <rPr>
        <sz val="18"/>
        <rFont val="Times New Roman"/>
        <charset val="134"/>
      </rPr>
      <t>1030</t>
    </r>
    <r>
      <rPr>
        <sz val="18"/>
        <rFont val="仿宋_GB2312"/>
        <charset val="134"/>
      </rPr>
      <t>户</t>
    </r>
    <r>
      <rPr>
        <sz val="18"/>
        <rFont val="Times New Roman"/>
        <charset val="134"/>
      </rPr>
      <t>4850</t>
    </r>
    <r>
      <rPr>
        <sz val="18"/>
        <rFont val="仿宋_GB2312"/>
        <charset val="134"/>
      </rPr>
      <t>人，其中脱贫户（含监测户）</t>
    </r>
    <r>
      <rPr>
        <sz val="18"/>
        <rFont val="Times New Roman"/>
        <charset val="134"/>
      </rPr>
      <t>62</t>
    </r>
    <r>
      <rPr>
        <sz val="18"/>
        <rFont val="仿宋_GB2312"/>
        <charset val="134"/>
      </rPr>
      <t>户</t>
    </r>
    <r>
      <rPr>
        <sz val="18"/>
        <rFont val="Times New Roman"/>
        <charset val="134"/>
      </rPr>
      <t>273</t>
    </r>
    <r>
      <rPr>
        <sz val="18"/>
        <rFont val="仿宋_GB2312"/>
        <charset val="134"/>
      </rPr>
      <t>人。</t>
    </r>
  </si>
  <si>
    <r>
      <rPr>
        <sz val="18"/>
        <rFont val="仿宋_GB2312"/>
        <charset val="134"/>
      </rPr>
      <t>那蒙镇四维村委</t>
    </r>
    <r>
      <rPr>
        <sz val="18"/>
        <rFont val="Times New Roman"/>
        <charset val="134"/>
      </rPr>
      <t>2024</t>
    </r>
    <r>
      <rPr>
        <sz val="18"/>
        <rFont val="仿宋_GB2312"/>
        <charset val="134"/>
      </rPr>
      <t>年六蒙村排水排污项目</t>
    </r>
  </si>
  <si>
    <r>
      <rPr>
        <sz val="18"/>
        <rFont val="仿宋_GB2312"/>
        <charset val="134"/>
      </rPr>
      <t>修建六蒙村排水排污管道约</t>
    </r>
    <r>
      <rPr>
        <sz val="18"/>
        <rFont val="Times New Roman"/>
        <charset val="134"/>
      </rPr>
      <t>450</t>
    </r>
    <r>
      <rPr>
        <sz val="18"/>
        <rFont val="仿宋_GB2312"/>
        <charset val="134"/>
      </rPr>
      <t>米，埋设管道</t>
    </r>
    <r>
      <rPr>
        <sz val="18"/>
        <rFont val="Times New Roman"/>
        <charset val="134"/>
      </rPr>
      <t>100</t>
    </r>
    <r>
      <rPr>
        <sz val="18"/>
        <rFont val="仿宋_GB2312"/>
        <charset val="134"/>
      </rPr>
      <t>米。</t>
    </r>
  </si>
  <si>
    <r>
      <rPr>
        <sz val="18"/>
        <rFont val="仿宋_GB2312"/>
        <charset val="134"/>
      </rPr>
      <t>通过该项目建设，改善人居环境，受益人口</t>
    </r>
    <r>
      <rPr>
        <sz val="18"/>
        <rFont val="Times New Roman"/>
        <charset val="134"/>
      </rPr>
      <t>38</t>
    </r>
    <r>
      <rPr>
        <sz val="18"/>
        <rFont val="仿宋_GB2312"/>
        <charset val="134"/>
      </rPr>
      <t>户</t>
    </r>
    <r>
      <rPr>
        <sz val="18"/>
        <rFont val="Times New Roman"/>
        <charset val="134"/>
      </rPr>
      <t>210</t>
    </r>
    <r>
      <rPr>
        <sz val="18"/>
        <rFont val="仿宋_GB2312"/>
        <charset val="134"/>
      </rPr>
      <t>人，其中受益脱贫户</t>
    </r>
    <r>
      <rPr>
        <sz val="18"/>
        <rFont val="Times New Roman"/>
        <charset val="134"/>
      </rPr>
      <t>3</t>
    </r>
    <r>
      <rPr>
        <sz val="18"/>
        <rFont val="仿宋_GB2312"/>
        <charset val="134"/>
      </rPr>
      <t>户</t>
    </r>
    <r>
      <rPr>
        <sz val="18"/>
        <rFont val="Times New Roman"/>
        <charset val="134"/>
      </rPr>
      <t>14</t>
    </r>
    <r>
      <rPr>
        <sz val="18"/>
        <rFont val="仿宋_GB2312"/>
        <charset val="134"/>
      </rPr>
      <t>人。</t>
    </r>
  </si>
  <si>
    <r>
      <rPr>
        <sz val="18"/>
        <rFont val="仿宋_GB2312"/>
        <charset val="134"/>
      </rPr>
      <t>那蒙镇陂角村委</t>
    </r>
    <r>
      <rPr>
        <sz val="18"/>
        <rFont val="Times New Roman"/>
        <charset val="134"/>
      </rPr>
      <t>2024</t>
    </r>
    <r>
      <rPr>
        <sz val="18"/>
        <rFont val="仿宋_GB2312"/>
        <charset val="134"/>
      </rPr>
      <t>年垃圾池建设项目</t>
    </r>
  </si>
  <si>
    <r>
      <rPr>
        <sz val="18"/>
        <rFont val="Times New Roman"/>
        <charset val="134"/>
      </rPr>
      <t>1.</t>
    </r>
    <r>
      <rPr>
        <sz val="18"/>
        <rFont val="仿宋_GB2312"/>
        <charset val="134"/>
      </rPr>
      <t>修建苏屋坪村二队垃圾池长</t>
    </r>
    <r>
      <rPr>
        <sz val="18"/>
        <rFont val="Times New Roman"/>
        <charset val="134"/>
      </rPr>
      <t>3</t>
    </r>
    <r>
      <rPr>
        <sz val="18"/>
        <rFont val="仿宋_GB2312"/>
        <charset val="134"/>
      </rPr>
      <t>米、宽</t>
    </r>
    <r>
      <rPr>
        <sz val="18"/>
        <rFont val="Times New Roman"/>
        <charset val="134"/>
      </rPr>
      <t>5</t>
    </r>
    <r>
      <rPr>
        <sz val="18"/>
        <rFont val="仿宋_GB2312"/>
        <charset val="134"/>
      </rPr>
      <t>米、围墙高</t>
    </r>
    <r>
      <rPr>
        <sz val="18"/>
        <rFont val="Times New Roman"/>
        <charset val="134"/>
      </rPr>
      <t>1.5</t>
    </r>
    <r>
      <rPr>
        <sz val="18"/>
        <rFont val="仿宋_GB2312"/>
        <charset val="134"/>
      </rPr>
      <t>米，已解决项目用地，且项目无纠纷。</t>
    </r>
    <r>
      <rPr>
        <sz val="18"/>
        <rFont val="Times New Roman"/>
        <charset val="134"/>
      </rPr>
      <t xml:space="preserve">
2.</t>
    </r>
    <r>
      <rPr>
        <sz val="18"/>
        <rFont val="仿宋_GB2312"/>
        <charset val="134"/>
      </rPr>
      <t>修建苏屋坪村三队垃圾池长</t>
    </r>
    <r>
      <rPr>
        <sz val="18"/>
        <rFont val="Times New Roman"/>
        <charset val="134"/>
      </rPr>
      <t>3</t>
    </r>
    <r>
      <rPr>
        <sz val="18"/>
        <rFont val="仿宋_GB2312"/>
        <charset val="134"/>
      </rPr>
      <t>米、宽</t>
    </r>
    <r>
      <rPr>
        <sz val="18"/>
        <rFont val="Times New Roman"/>
        <charset val="134"/>
      </rPr>
      <t>5</t>
    </r>
    <r>
      <rPr>
        <sz val="18"/>
        <rFont val="仿宋_GB2312"/>
        <charset val="134"/>
      </rPr>
      <t>米、围墙高</t>
    </r>
    <r>
      <rPr>
        <sz val="18"/>
        <rFont val="Times New Roman"/>
        <charset val="134"/>
      </rPr>
      <t>1.5</t>
    </r>
    <r>
      <rPr>
        <sz val="18"/>
        <rFont val="仿宋_GB2312"/>
        <charset val="134"/>
      </rPr>
      <t>米，已解决项目用地，且项目无纠纷。</t>
    </r>
    <r>
      <rPr>
        <sz val="18"/>
        <rFont val="Times New Roman"/>
        <charset val="134"/>
      </rPr>
      <t xml:space="preserve">
3.</t>
    </r>
    <r>
      <rPr>
        <sz val="18"/>
        <rFont val="仿宋_GB2312"/>
        <charset val="134"/>
      </rPr>
      <t>修建大罗坪垃圾池长</t>
    </r>
    <r>
      <rPr>
        <sz val="18"/>
        <rFont val="Times New Roman"/>
        <charset val="134"/>
      </rPr>
      <t>3</t>
    </r>
    <r>
      <rPr>
        <sz val="18"/>
        <rFont val="仿宋_GB2312"/>
        <charset val="134"/>
      </rPr>
      <t>米、宽</t>
    </r>
    <r>
      <rPr>
        <sz val="18"/>
        <rFont val="Times New Roman"/>
        <charset val="134"/>
      </rPr>
      <t>5</t>
    </r>
    <r>
      <rPr>
        <sz val="18"/>
        <rFont val="仿宋_GB2312"/>
        <charset val="134"/>
      </rPr>
      <t>米、围墙高</t>
    </r>
    <r>
      <rPr>
        <sz val="18"/>
        <rFont val="Times New Roman"/>
        <charset val="134"/>
      </rPr>
      <t>1.5</t>
    </r>
    <r>
      <rPr>
        <sz val="18"/>
        <rFont val="仿宋_GB2312"/>
        <charset val="134"/>
      </rPr>
      <t>米，已解决项目用地，且项目无纠纷。</t>
    </r>
  </si>
  <si>
    <r>
      <rPr>
        <sz val="18"/>
        <rFont val="Times New Roman"/>
        <charset val="134"/>
      </rPr>
      <t>1.</t>
    </r>
    <r>
      <rPr>
        <sz val="18"/>
        <rFont val="仿宋_GB2312"/>
        <charset val="134"/>
      </rPr>
      <t>通过该项目建设，改善周边环境，受益人口</t>
    </r>
    <r>
      <rPr>
        <sz val="18"/>
        <rFont val="Times New Roman"/>
        <charset val="134"/>
      </rPr>
      <t>75</t>
    </r>
    <r>
      <rPr>
        <sz val="18"/>
        <rFont val="仿宋_GB2312"/>
        <charset val="134"/>
      </rPr>
      <t>户</t>
    </r>
    <r>
      <rPr>
        <sz val="18"/>
        <rFont val="Times New Roman"/>
        <charset val="134"/>
      </rPr>
      <t>430</t>
    </r>
    <r>
      <rPr>
        <sz val="18"/>
        <rFont val="仿宋_GB2312"/>
        <charset val="134"/>
      </rPr>
      <t>人，其中脱贫户</t>
    </r>
    <r>
      <rPr>
        <sz val="18"/>
        <rFont val="Times New Roman"/>
        <charset val="134"/>
      </rPr>
      <t>10</t>
    </r>
    <r>
      <rPr>
        <sz val="18"/>
        <rFont val="仿宋_GB2312"/>
        <charset val="134"/>
      </rPr>
      <t>户</t>
    </r>
    <r>
      <rPr>
        <sz val="18"/>
        <rFont val="Times New Roman"/>
        <charset val="134"/>
      </rPr>
      <t>47</t>
    </r>
    <r>
      <rPr>
        <sz val="18"/>
        <rFont val="仿宋_GB2312"/>
        <charset val="134"/>
      </rPr>
      <t>人。</t>
    </r>
    <r>
      <rPr>
        <sz val="18"/>
        <rFont val="Times New Roman"/>
        <charset val="134"/>
      </rPr>
      <t xml:space="preserve">
2.</t>
    </r>
    <r>
      <rPr>
        <sz val="18"/>
        <rFont val="仿宋_GB2312"/>
        <charset val="134"/>
      </rPr>
      <t>通过该项目建设，改善周边环境，受益人口</t>
    </r>
    <r>
      <rPr>
        <sz val="18"/>
        <rFont val="Times New Roman"/>
        <charset val="134"/>
      </rPr>
      <t>81</t>
    </r>
    <r>
      <rPr>
        <sz val="18"/>
        <rFont val="仿宋_GB2312"/>
        <charset val="134"/>
      </rPr>
      <t>户</t>
    </r>
    <r>
      <rPr>
        <sz val="18"/>
        <rFont val="Times New Roman"/>
        <charset val="134"/>
      </rPr>
      <t>460</t>
    </r>
    <r>
      <rPr>
        <sz val="18"/>
        <rFont val="仿宋_GB2312"/>
        <charset val="134"/>
      </rPr>
      <t>人，其中脱贫户</t>
    </r>
    <r>
      <rPr>
        <sz val="18"/>
        <rFont val="Times New Roman"/>
        <charset val="134"/>
      </rPr>
      <t>8</t>
    </r>
    <r>
      <rPr>
        <sz val="18"/>
        <rFont val="仿宋_GB2312"/>
        <charset val="134"/>
      </rPr>
      <t>户</t>
    </r>
    <r>
      <rPr>
        <sz val="18"/>
        <rFont val="Times New Roman"/>
        <charset val="134"/>
      </rPr>
      <t>46</t>
    </r>
    <r>
      <rPr>
        <sz val="18"/>
        <rFont val="仿宋_GB2312"/>
        <charset val="134"/>
      </rPr>
      <t>人。</t>
    </r>
    <r>
      <rPr>
        <sz val="18"/>
        <rFont val="Times New Roman"/>
        <charset val="134"/>
      </rPr>
      <t xml:space="preserve">
3.</t>
    </r>
    <r>
      <rPr>
        <sz val="18"/>
        <rFont val="仿宋_GB2312"/>
        <charset val="134"/>
      </rPr>
      <t>通过该项目建设，改善周边环境，受益人口</t>
    </r>
    <r>
      <rPr>
        <sz val="18"/>
        <rFont val="Times New Roman"/>
        <charset val="134"/>
      </rPr>
      <t>103</t>
    </r>
    <r>
      <rPr>
        <sz val="18"/>
        <rFont val="仿宋_GB2312"/>
        <charset val="134"/>
      </rPr>
      <t>户</t>
    </r>
    <r>
      <rPr>
        <sz val="18"/>
        <rFont val="Times New Roman"/>
        <charset val="134"/>
      </rPr>
      <t>532</t>
    </r>
    <r>
      <rPr>
        <sz val="18"/>
        <rFont val="仿宋_GB2312"/>
        <charset val="134"/>
      </rPr>
      <t>人，其中脱贫户</t>
    </r>
    <r>
      <rPr>
        <sz val="18"/>
        <rFont val="Times New Roman"/>
        <charset val="134"/>
      </rPr>
      <t>15</t>
    </r>
    <r>
      <rPr>
        <sz val="18"/>
        <rFont val="仿宋_GB2312"/>
        <charset val="134"/>
      </rPr>
      <t>户</t>
    </r>
    <r>
      <rPr>
        <sz val="18"/>
        <rFont val="Times New Roman"/>
        <charset val="134"/>
      </rPr>
      <t>67</t>
    </r>
    <r>
      <rPr>
        <sz val="18"/>
        <rFont val="仿宋_GB2312"/>
        <charset val="134"/>
      </rPr>
      <t>人。</t>
    </r>
  </si>
  <si>
    <r>
      <rPr>
        <sz val="18"/>
        <rFont val="仿宋_GB2312"/>
        <charset val="134"/>
      </rPr>
      <t>新棠镇屯林村</t>
    </r>
    <r>
      <rPr>
        <sz val="18"/>
        <rFont val="Times New Roman"/>
        <charset val="134"/>
      </rPr>
      <t>2024</t>
    </r>
    <r>
      <rPr>
        <sz val="18"/>
        <rFont val="仿宋_GB2312"/>
        <charset val="134"/>
      </rPr>
      <t>年人居环境整治项目</t>
    </r>
  </si>
  <si>
    <r>
      <rPr>
        <sz val="18"/>
        <rFont val="仿宋_GB2312"/>
        <charset val="134"/>
      </rPr>
      <t>建设排污排水管约</t>
    </r>
    <r>
      <rPr>
        <sz val="18"/>
        <rFont val="Times New Roman"/>
        <charset val="134"/>
      </rPr>
      <t>0.6</t>
    </r>
    <r>
      <rPr>
        <sz val="18"/>
        <rFont val="仿宋_GB2312"/>
        <charset val="134"/>
      </rPr>
      <t>公里，建设污水处理终端</t>
    </r>
    <r>
      <rPr>
        <sz val="18"/>
        <rFont val="Times New Roman"/>
        <charset val="134"/>
      </rPr>
      <t>1</t>
    </r>
    <r>
      <rPr>
        <sz val="18"/>
        <rFont val="仿宋_GB2312"/>
        <charset val="134"/>
      </rPr>
      <t>个。</t>
    </r>
  </si>
  <si>
    <r>
      <rPr>
        <sz val="18"/>
        <rFont val="仿宋_GB2312"/>
        <charset val="134"/>
      </rPr>
      <t>完成项目建设，解决村民污水排放问题，提高居住环境建设，提升群众幸福度，预计受益总人数</t>
    </r>
    <r>
      <rPr>
        <sz val="18"/>
        <rFont val="Times New Roman"/>
        <charset val="134"/>
      </rPr>
      <t>50</t>
    </r>
    <r>
      <rPr>
        <sz val="18"/>
        <rFont val="仿宋_GB2312"/>
        <charset val="134"/>
      </rPr>
      <t>户</t>
    </r>
    <r>
      <rPr>
        <sz val="18"/>
        <rFont val="Times New Roman"/>
        <charset val="134"/>
      </rPr>
      <t>200</t>
    </r>
    <r>
      <rPr>
        <sz val="18"/>
        <rFont val="仿宋_GB2312"/>
        <charset val="134"/>
      </rPr>
      <t>人，其中脱贫人口</t>
    </r>
    <r>
      <rPr>
        <sz val="18"/>
        <rFont val="Times New Roman"/>
        <charset val="134"/>
      </rPr>
      <t>11</t>
    </r>
    <r>
      <rPr>
        <sz val="18"/>
        <rFont val="仿宋_GB2312"/>
        <charset val="134"/>
      </rPr>
      <t>人</t>
    </r>
    <r>
      <rPr>
        <sz val="18"/>
        <rFont val="Times New Roman"/>
        <charset val="134"/>
      </rPr>
      <t>33</t>
    </r>
    <r>
      <rPr>
        <sz val="18"/>
        <rFont val="仿宋_GB2312"/>
        <charset val="134"/>
      </rPr>
      <t>人。</t>
    </r>
  </si>
  <si>
    <r>
      <rPr>
        <sz val="18"/>
        <rFont val="仿宋_GB2312"/>
        <charset val="134"/>
      </rPr>
      <t>新棠镇屯楼村委屯良村</t>
    </r>
    <r>
      <rPr>
        <sz val="18"/>
        <rFont val="Times New Roman"/>
        <charset val="134"/>
      </rPr>
      <t>2024</t>
    </r>
    <r>
      <rPr>
        <sz val="18"/>
        <rFont val="仿宋_GB2312"/>
        <charset val="134"/>
      </rPr>
      <t>年人居环境整治项目</t>
    </r>
  </si>
  <si>
    <r>
      <rPr>
        <sz val="18"/>
        <rFont val="仿宋_GB2312"/>
        <charset val="134"/>
      </rPr>
      <t>完成项目建设，解决村民污水排放问题，提高居住环境建设，提升群众幸福度，预计受益总人数</t>
    </r>
    <r>
      <rPr>
        <sz val="18"/>
        <rFont val="Times New Roman"/>
        <charset val="134"/>
      </rPr>
      <t>60</t>
    </r>
    <r>
      <rPr>
        <sz val="18"/>
        <rFont val="仿宋_GB2312"/>
        <charset val="134"/>
      </rPr>
      <t>户</t>
    </r>
    <r>
      <rPr>
        <sz val="18"/>
        <rFont val="Times New Roman"/>
        <charset val="134"/>
      </rPr>
      <t>300</t>
    </r>
    <r>
      <rPr>
        <sz val="18"/>
        <rFont val="仿宋_GB2312"/>
        <charset val="134"/>
      </rPr>
      <t>人，其中脱贫人数</t>
    </r>
    <r>
      <rPr>
        <sz val="18"/>
        <rFont val="Times New Roman"/>
        <charset val="134"/>
      </rPr>
      <t>20</t>
    </r>
    <r>
      <rPr>
        <sz val="18"/>
        <rFont val="仿宋_GB2312"/>
        <charset val="134"/>
      </rPr>
      <t>户</t>
    </r>
    <r>
      <rPr>
        <sz val="18"/>
        <rFont val="Times New Roman"/>
        <charset val="134"/>
      </rPr>
      <t>74</t>
    </r>
    <r>
      <rPr>
        <sz val="18"/>
        <rFont val="仿宋_GB2312"/>
        <charset val="134"/>
      </rPr>
      <t>人。</t>
    </r>
  </si>
  <si>
    <r>
      <rPr>
        <sz val="18"/>
        <rFont val="仿宋_GB2312"/>
        <charset val="134"/>
      </rPr>
      <t>青塘镇青华村</t>
    </r>
    <r>
      <rPr>
        <sz val="18"/>
        <rFont val="Times New Roman"/>
        <charset val="134"/>
      </rPr>
      <t>2024</t>
    </r>
    <r>
      <rPr>
        <sz val="18"/>
        <rFont val="仿宋_GB2312"/>
        <charset val="134"/>
      </rPr>
      <t>年新胜塘村排污系统改造项目</t>
    </r>
  </si>
  <si>
    <r>
      <rPr>
        <sz val="18"/>
        <rFont val="仿宋_GB2312"/>
        <charset val="134"/>
      </rPr>
      <t>新建新胜塘村排污系统，排水沟。</t>
    </r>
  </si>
  <si>
    <r>
      <rPr>
        <sz val="18"/>
        <rFont val="仿宋_GB2312"/>
        <charset val="134"/>
      </rPr>
      <t>提升人居环境建设美丽乡村，受益群众约</t>
    </r>
    <r>
      <rPr>
        <sz val="18"/>
        <rFont val="Times New Roman"/>
        <charset val="134"/>
      </rPr>
      <t>55</t>
    </r>
    <r>
      <rPr>
        <sz val="18"/>
        <rFont val="仿宋_GB2312"/>
        <charset val="134"/>
      </rPr>
      <t>户</t>
    </r>
    <r>
      <rPr>
        <sz val="18"/>
        <rFont val="Times New Roman"/>
        <charset val="134"/>
      </rPr>
      <t>300</t>
    </r>
    <r>
      <rPr>
        <sz val="18"/>
        <rFont val="仿宋_GB2312"/>
        <charset val="134"/>
      </rPr>
      <t>人，其中脱贫户（含监测户）</t>
    </r>
    <r>
      <rPr>
        <sz val="18"/>
        <rFont val="Times New Roman"/>
        <charset val="134"/>
      </rPr>
      <t>3</t>
    </r>
    <r>
      <rPr>
        <sz val="18"/>
        <rFont val="仿宋_GB2312"/>
        <charset val="134"/>
      </rPr>
      <t>户</t>
    </r>
    <r>
      <rPr>
        <sz val="18"/>
        <rFont val="Times New Roman"/>
        <charset val="134"/>
      </rPr>
      <t>12</t>
    </r>
    <r>
      <rPr>
        <sz val="18"/>
        <rFont val="仿宋_GB2312"/>
        <charset val="134"/>
      </rPr>
      <t>人。</t>
    </r>
  </si>
  <si>
    <r>
      <rPr>
        <sz val="18"/>
        <rFont val="仿宋_GB2312"/>
        <charset val="134"/>
      </rPr>
      <t>长滩镇古勉村委古勉村</t>
    </r>
    <r>
      <rPr>
        <sz val="18"/>
        <rFont val="Times New Roman"/>
        <charset val="134"/>
      </rPr>
      <t>2024</t>
    </r>
    <r>
      <rPr>
        <sz val="18"/>
        <rFont val="仿宋_GB2312"/>
        <charset val="134"/>
      </rPr>
      <t>年排污沟项目</t>
    </r>
  </si>
  <si>
    <r>
      <rPr>
        <sz val="18"/>
        <rFont val="仿宋_GB2312"/>
        <charset val="134"/>
      </rPr>
      <t>新建一条排污沟</t>
    </r>
    <r>
      <rPr>
        <sz val="18"/>
        <rFont val="Times New Roman"/>
        <charset val="134"/>
      </rPr>
      <t>350</t>
    </r>
    <r>
      <rPr>
        <sz val="18"/>
        <rFont val="仿宋_GB2312"/>
        <charset val="134"/>
      </rPr>
      <t>米。长度</t>
    </r>
    <r>
      <rPr>
        <sz val="18"/>
        <rFont val="Times New Roman"/>
        <charset val="134"/>
      </rPr>
      <t>350</t>
    </r>
    <r>
      <rPr>
        <sz val="18"/>
        <rFont val="仿宋_GB2312"/>
        <charset val="134"/>
      </rPr>
      <t>米，宽</t>
    </r>
    <r>
      <rPr>
        <sz val="18"/>
        <rFont val="Times New Roman"/>
        <charset val="134"/>
      </rPr>
      <t>1.2</t>
    </r>
    <r>
      <rPr>
        <sz val="18"/>
        <rFont val="仿宋_GB2312"/>
        <charset val="134"/>
      </rPr>
      <t>米（内宽</t>
    </r>
    <r>
      <rPr>
        <sz val="18"/>
        <rFont val="Times New Roman"/>
        <charset val="134"/>
      </rPr>
      <t>0.8</t>
    </r>
    <r>
      <rPr>
        <sz val="18"/>
        <rFont val="仿宋_GB2312"/>
        <charset val="134"/>
      </rPr>
      <t>米）；高</t>
    </r>
    <r>
      <rPr>
        <sz val="18"/>
        <rFont val="Times New Roman"/>
        <charset val="134"/>
      </rPr>
      <t>0.8</t>
    </r>
    <r>
      <rPr>
        <sz val="18"/>
        <rFont val="仿宋_GB2312"/>
        <charset val="134"/>
      </rPr>
      <t>米。</t>
    </r>
  </si>
  <si>
    <t>群众支持修建，通过完成长滩镇古勉村委古勉村排污沟项目排污沟设施建设，预计可以解决超过230户2000人民群众生活污水处理问题，提升所在地的人居环境。受益群众满意度达95%以上。</t>
  </si>
  <si>
    <r>
      <rPr>
        <sz val="18"/>
        <rFont val="仿宋_GB2312"/>
        <charset val="134"/>
      </rPr>
      <t>长滩镇古勉村委古勉村</t>
    </r>
    <r>
      <rPr>
        <sz val="18"/>
        <rFont val="Times New Roman"/>
        <charset val="134"/>
      </rPr>
      <t>2024</t>
    </r>
    <r>
      <rPr>
        <sz val="18"/>
        <rFont val="仿宋_GB2312"/>
        <charset val="134"/>
      </rPr>
      <t>年黑臭水塘清淤改造项目</t>
    </r>
  </si>
  <si>
    <r>
      <rPr>
        <sz val="18"/>
        <rFont val="仿宋_GB2312"/>
        <charset val="134"/>
      </rPr>
      <t>新建臭水塘挡土墙一面</t>
    </r>
    <r>
      <rPr>
        <sz val="18"/>
        <rFont val="Times New Roman"/>
        <charset val="134"/>
      </rPr>
      <t>410</t>
    </r>
    <r>
      <rPr>
        <sz val="18"/>
        <rFont val="仿宋_GB2312"/>
        <charset val="134"/>
      </rPr>
      <t>米。长度：</t>
    </r>
    <r>
      <rPr>
        <sz val="18"/>
        <rFont val="Times New Roman"/>
        <charset val="134"/>
      </rPr>
      <t>410</t>
    </r>
    <r>
      <rPr>
        <sz val="18"/>
        <rFont val="仿宋_GB2312"/>
        <charset val="134"/>
      </rPr>
      <t>米，宽：</t>
    </r>
    <r>
      <rPr>
        <sz val="18"/>
        <rFont val="Times New Roman"/>
        <charset val="134"/>
      </rPr>
      <t>0.4</t>
    </r>
    <r>
      <rPr>
        <sz val="18"/>
        <rFont val="仿宋_GB2312"/>
        <charset val="134"/>
      </rPr>
      <t>米；高：</t>
    </r>
    <r>
      <rPr>
        <sz val="18"/>
        <rFont val="Times New Roman"/>
        <charset val="134"/>
      </rPr>
      <t>1</t>
    </r>
    <r>
      <rPr>
        <sz val="18"/>
        <rFont val="仿宋_GB2312"/>
        <charset val="134"/>
      </rPr>
      <t>米。</t>
    </r>
  </si>
  <si>
    <t>群众支持修建，通过完成长滩镇古勉村委古勉村黑臭水塘清淤改造设施建设，预计可以解决超过230户2000人民群众生活污水处理问题，提升所在地的人居环境。受益群众满意度达95%以上。</t>
  </si>
  <si>
    <r>
      <rPr>
        <sz val="18"/>
        <rFont val="仿宋_GB2312"/>
        <charset val="134"/>
      </rPr>
      <t>贵台镇大路村委</t>
    </r>
    <r>
      <rPr>
        <sz val="18"/>
        <rFont val="Times New Roman"/>
        <charset val="134"/>
      </rPr>
      <t>2024</t>
    </r>
    <r>
      <rPr>
        <sz val="18"/>
        <rFont val="仿宋_GB2312"/>
        <charset val="134"/>
      </rPr>
      <t>年人居环境整治项目</t>
    </r>
  </si>
  <si>
    <r>
      <rPr>
        <sz val="18"/>
        <rFont val="仿宋_GB2312"/>
        <charset val="134"/>
      </rPr>
      <t>建设大路村委青皮村排水排污管</t>
    </r>
    <r>
      <rPr>
        <sz val="18"/>
        <rFont val="Times New Roman"/>
        <charset val="134"/>
      </rPr>
      <t>0.8</t>
    </r>
    <r>
      <rPr>
        <sz val="18"/>
        <rFont val="仿宋_GB2312"/>
        <charset val="134"/>
      </rPr>
      <t>公里。</t>
    </r>
  </si>
  <si>
    <r>
      <rPr>
        <sz val="18"/>
        <rFont val="仿宋_GB2312"/>
        <charset val="134"/>
      </rPr>
      <t>完成项目建设，改善人居环境，受益群众约</t>
    </r>
    <r>
      <rPr>
        <sz val="18"/>
        <rFont val="Times New Roman"/>
        <charset val="134"/>
      </rPr>
      <t>300</t>
    </r>
    <r>
      <rPr>
        <sz val="18"/>
        <rFont val="仿宋_GB2312"/>
        <charset val="134"/>
      </rPr>
      <t>人。</t>
    </r>
  </si>
  <si>
    <r>
      <rPr>
        <sz val="18"/>
        <rFont val="仿宋_GB2312"/>
        <charset val="134"/>
      </rPr>
      <t>贵台镇那朴村委</t>
    </r>
    <r>
      <rPr>
        <sz val="18"/>
        <rFont val="Times New Roman"/>
        <charset val="134"/>
      </rPr>
      <t>2024</t>
    </r>
    <r>
      <rPr>
        <sz val="18"/>
        <rFont val="仿宋_GB2312"/>
        <charset val="134"/>
      </rPr>
      <t>年人居环境整治项目</t>
    </r>
  </si>
  <si>
    <r>
      <rPr>
        <sz val="18"/>
        <rFont val="Times New Roman"/>
        <charset val="134"/>
      </rPr>
      <t>1.</t>
    </r>
    <r>
      <rPr>
        <sz val="18"/>
        <rFont val="仿宋_GB2312"/>
        <charset val="134"/>
      </rPr>
      <t>建设那朴村委那察村村庄护坡</t>
    </r>
    <r>
      <rPr>
        <sz val="18"/>
        <rFont val="Times New Roman"/>
        <charset val="134"/>
      </rPr>
      <t>30</t>
    </r>
    <r>
      <rPr>
        <sz val="18"/>
        <rFont val="仿宋_GB2312"/>
        <charset val="134"/>
      </rPr>
      <t>米。</t>
    </r>
    <r>
      <rPr>
        <sz val="18"/>
        <rFont val="Times New Roman"/>
        <charset val="134"/>
      </rPr>
      <t xml:space="preserve">
2.</t>
    </r>
    <r>
      <rPr>
        <sz val="18"/>
        <rFont val="仿宋_GB2312"/>
        <charset val="134"/>
      </rPr>
      <t>建设那朴村委那察村排水排污管</t>
    </r>
    <r>
      <rPr>
        <sz val="18"/>
        <rFont val="Times New Roman"/>
        <charset val="134"/>
      </rPr>
      <t>0.2</t>
    </r>
    <r>
      <rPr>
        <sz val="18"/>
        <rFont val="仿宋_GB2312"/>
        <charset val="134"/>
      </rPr>
      <t>公里。</t>
    </r>
  </si>
  <si>
    <r>
      <rPr>
        <sz val="18"/>
        <rFont val="仿宋_GB2312"/>
        <charset val="134"/>
      </rPr>
      <t>完成项目建设，改善人居环境，受益群众约</t>
    </r>
    <r>
      <rPr>
        <sz val="18"/>
        <rFont val="Times New Roman"/>
        <charset val="134"/>
      </rPr>
      <t>120</t>
    </r>
    <r>
      <rPr>
        <sz val="18"/>
        <rFont val="仿宋_GB2312"/>
        <charset val="134"/>
      </rPr>
      <t>人。</t>
    </r>
  </si>
  <si>
    <r>
      <rPr>
        <sz val="18"/>
        <rFont val="仿宋_GB2312"/>
        <charset val="134"/>
      </rPr>
      <t>贵台镇那逻村</t>
    </r>
    <r>
      <rPr>
        <sz val="18"/>
        <rFont val="Times New Roman"/>
        <charset val="134"/>
      </rPr>
      <t>2024</t>
    </r>
    <r>
      <rPr>
        <sz val="18"/>
        <rFont val="仿宋_GB2312"/>
        <charset val="134"/>
      </rPr>
      <t>年垃圾集中收集点项目</t>
    </r>
  </si>
  <si>
    <t>建设具有三防功能（防雨水、防洪水、防渗漏）的水泥硬底化垃圾收集屋。</t>
  </si>
  <si>
    <r>
      <rPr>
        <sz val="18"/>
        <rFont val="仿宋_GB2312"/>
        <charset val="134"/>
      </rPr>
      <t>完成项目建设，改善人居环境，受益群众约</t>
    </r>
    <r>
      <rPr>
        <sz val="18"/>
        <rFont val="Times New Roman"/>
        <charset val="134"/>
      </rPr>
      <t>370</t>
    </r>
    <r>
      <rPr>
        <sz val="18"/>
        <rFont val="仿宋_GB2312"/>
        <charset val="134"/>
      </rPr>
      <t>人。</t>
    </r>
  </si>
  <si>
    <r>
      <rPr>
        <b/>
        <sz val="18"/>
        <rFont val="仿宋_GB2312"/>
        <charset val="134"/>
      </rPr>
      <t>农村供水保障设施建设小计</t>
    </r>
  </si>
  <si>
    <r>
      <rPr>
        <sz val="18"/>
        <rFont val="仿宋_GB2312"/>
        <charset val="134"/>
      </rPr>
      <t>农村供水保障设施建设</t>
    </r>
  </si>
  <si>
    <r>
      <rPr>
        <sz val="18"/>
        <rFont val="仿宋_GB2312"/>
        <charset val="134"/>
      </rPr>
      <t>那蒙镇屯里村委</t>
    </r>
    <r>
      <rPr>
        <sz val="18"/>
        <rFont val="Times New Roman"/>
        <charset val="134"/>
      </rPr>
      <t>2024</t>
    </r>
    <r>
      <rPr>
        <sz val="18"/>
        <rFont val="仿宋_GB2312"/>
        <charset val="134"/>
      </rPr>
      <t>年人饮工程项目</t>
    </r>
  </si>
  <si>
    <r>
      <rPr>
        <sz val="18"/>
        <rFont val="仿宋_GB2312"/>
        <charset val="134"/>
      </rPr>
      <t>屯里村拟建设人饮工程</t>
    </r>
    <r>
      <rPr>
        <sz val="18"/>
        <rFont val="Times New Roman"/>
        <charset val="134"/>
      </rPr>
      <t>8000</t>
    </r>
    <r>
      <rPr>
        <sz val="18"/>
        <rFont val="仿宋_GB2312"/>
        <charset val="134"/>
      </rPr>
      <t>米，计划铺设管道入户。</t>
    </r>
  </si>
  <si>
    <r>
      <t>通过修建人饮水集中供水工程，解决全村</t>
    </r>
    <r>
      <rPr>
        <sz val="18"/>
        <rFont val="Times New Roman"/>
        <charset val="134"/>
      </rPr>
      <t>920</t>
    </r>
    <r>
      <rPr>
        <sz val="18"/>
        <rFont val="仿宋_GB2312"/>
        <charset val="134"/>
      </rPr>
      <t>户</t>
    </r>
    <r>
      <rPr>
        <sz val="18"/>
        <rFont val="Times New Roman"/>
        <charset val="134"/>
      </rPr>
      <t>4535</t>
    </r>
    <r>
      <rPr>
        <sz val="18"/>
        <rFont val="仿宋_GB2312"/>
        <charset val="134"/>
      </rPr>
      <t>人饮问题。</t>
    </r>
  </si>
  <si>
    <t>区水利局</t>
  </si>
  <si>
    <r>
      <rPr>
        <sz val="18"/>
        <rFont val="仿宋_GB2312"/>
        <charset val="134"/>
      </rPr>
      <t>那蒙镇陂角村</t>
    </r>
    <r>
      <rPr>
        <sz val="18"/>
        <rFont val="Times New Roman"/>
        <charset val="134"/>
      </rPr>
      <t>2024</t>
    </r>
    <r>
      <rPr>
        <sz val="18"/>
        <rFont val="仿宋_GB2312"/>
        <charset val="134"/>
      </rPr>
      <t>年人饮供水保障工程</t>
    </r>
  </si>
  <si>
    <r>
      <rPr>
        <sz val="18"/>
        <rFont val="仿宋_GB2312"/>
        <charset val="134"/>
      </rPr>
      <t>计划建设一体化净化设备，铺设配水</t>
    </r>
    <r>
      <rPr>
        <sz val="18"/>
        <rFont val="Times New Roman"/>
        <charset val="134"/>
      </rPr>
      <t>2000</t>
    </r>
    <r>
      <rPr>
        <sz val="18"/>
        <rFont val="仿宋_GB2312"/>
        <charset val="134"/>
      </rPr>
      <t>米，预计项目受益人口</t>
    </r>
    <r>
      <rPr>
        <sz val="18"/>
        <rFont val="Times New Roman"/>
        <charset val="134"/>
      </rPr>
      <t>1090</t>
    </r>
    <r>
      <rPr>
        <sz val="18"/>
        <rFont val="仿宋_GB2312"/>
        <charset val="134"/>
      </rPr>
      <t>户</t>
    </r>
    <r>
      <rPr>
        <sz val="18"/>
        <rFont val="Times New Roman"/>
        <charset val="134"/>
      </rPr>
      <t>5970</t>
    </r>
    <r>
      <rPr>
        <sz val="18"/>
        <rFont val="仿宋_GB2312"/>
        <charset val="134"/>
      </rPr>
      <t>人，其中受益脱贫户</t>
    </r>
    <r>
      <rPr>
        <sz val="18"/>
        <rFont val="Times New Roman"/>
        <charset val="134"/>
      </rPr>
      <t>92</t>
    </r>
    <r>
      <rPr>
        <sz val="18"/>
        <rFont val="仿宋_GB2312"/>
        <charset val="134"/>
      </rPr>
      <t>户</t>
    </r>
    <r>
      <rPr>
        <sz val="18"/>
        <rFont val="Times New Roman"/>
        <charset val="134"/>
      </rPr>
      <t>395</t>
    </r>
    <r>
      <rPr>
        <sz val="18"/>
        <rFont val="仿宋_GB2312"/>
        <charset val="134"/>
      </rPr>
      <t>人。</t>
    </r>
  </si>
  <si>
    <r>
      <rPr>
        <sz val="18"/>
        <rFont val="仿宋_GB2312"/>
        <charset val="134"/>
      </rPr>
      <t>通过该项目建设，保障群众饮水问题，预计项目受益人口</t>
    </r>
    <r>
      <rPr>
        <sz val="18"/>
        <rFont val="Times New Roman"/>
        <charset val="134"/>
      </rPr>
      <t>1090</t>
    </r>
    <r>
      <rPr>
        <sz val="18"/>
        <rFont val="仿宋_GB2312"/>
        <charset val="134"/>
      </rPr>
      <t>户</t>
    </r>
    <r>
      <rPr>
        <sz val="18"/>
        <rFont val="Times New Roman"/>
        <charset val="134"/>
      </rPr>
      <t>5970</t>
    </r>
    <r>
      <rPr>
        <sz val="18"/>
        <rFont val="仿宋_GB2312"/>
        <charset val="134"/>
      </rPr>
      <t>人，其中受益脱贫户</t>
    </r>
    <r>
      <rPr>
        <sz val="18"/>
        <rFont val="Times New Roman"/>
        <charset val="134"/>
      </rPr>
      <t>92</t>
    </r>
    <r>
      <rPr>
        <sz val="18"/>
        <rFont val="仿宋_GB2312"/>
        <charset val="134"/>
      </rPr>
      <t>户</t>
    </r>
    <r>
      <rPr>
        <sz val="18"/>
        <rFont val="Times New Roman"/>
        <charset val="134"/>
      </rPr>
      <t>395</t>
    </r>
    <r>
      <rPr>
        <sz val="18"/>
        <rFont val="仿宋_GB2312"/>
        <charset val="134"/>
      </rPr>
      <t>人。</t>
    </r>
  </si>
  <si>
    <r>
      <rPr>
        <sz val="18"/>
        <rFont val="仿宋_GB2312"/>
        <charset val="134"/>
      </rPr>
      <t>大直镇屯蒙村委</t>
    </r>
    <r>
      <rPr>
        <sz val="18"/>
        <rFont val="Times New Roman"/>
        <charset val="134"/>
      </rPr>
      <t>2024</t>
    </r>
    <r>
      <rPr>
        <sz val="18"/>
        <rFont val="仿宋_GB2312"/>
        <charset val="134"/>
      </rPr>
      <t>年那过村人饮工程项目</t>
    </r>
  </si>
  <si>
    <r>
      <rPr>
        <sz val="18"/>
        <rFont val="仿宋_GB2312"/>
        <charset val="134"/>
      </rPr>
      <t>建设蓄水池</t>
    </r>
    <r>
      <rPr>
        <sz val="18"/>
        <rFont val="Times New Roman"/>
        <charset val="134"/>
      </rPr>
      <t>1</t>
    </r>
    <r>
      <rPr>
        <sz val="18"/>
        <rFont val="仿宋_GB2312"/>
        <charset val="134"/>
      </rPr>
      <t>个，约蓄水</t>
    </r>
    <r>
      <rPr>
        <sz val="18"/>
        <rFont val="Times New Roman"/>
        <charset val="134"/>
      </rPr>
      <t>100</t>
    </r>
    <r>
      <rPr>
        <sz val="18"/>
        <rFont val="仿宋_GB2312"/>
        <charset val="134"/>
      </rPr>
      <t>立方米，</t>
    </r>
    <r>
      <rPr>
        <sz val="18"/>
        <rFont val="Times New Roman"/>
        <charset val="134"/>
      </rPr>
      <t>4.3km</t>
    </r>
    <r>
      <rPr>
        <sz val="18"/>
        <rFont val="仿宋_GB2312"/>
        <charset val="134"/>
      </rPr>
      <t>饮水管道铺设。</t>
    </r>
  </si>
  <si>
    <r>
      <rPr>
        <sz val="18"/>
        <rFont val="仿宋_GB2312"/>
        <charset val="134"/>
      </rPr>
      <t>通过建设蓄水池</t>
    </r>
    <r>
      <rPr>
        <sz val="18"/>
        <rFont val="Times New Roman"/>
        <charset val="134"/>
      </rPr>
      <t>1</t>
    </r>
    <r>
      <rPr>
        <sz val="18"/>
        <rFont val="仿宋_GB2312"/>
        <charset val="134"/>
      </rPr>
      <t>个，铺设</t>
    </r>
    <r>
      <rPr>
        <sz val="18"/>
        <rFont val="Times New Roman"/>
        <charset val="134"/>
      </rPr>
      <t>4.0km</t>
    </r>
    <r>
      <rPr>
        <sz val="18"/>
        <rFont val="仿宋_GB2312"/>
        <charset val="134"/>
      </rPr>
      <t>饮水管道，建成后能保障那过村</t>
    </r>
    <r>
      <rPr>
        <sz val="18"/>
        <rFont val="Times New Roman"/>
        <charset val="134"/>
      </rPr>
      <t>27</t>
    </r>
    <r>
      <rPr>
        <sz val="18"/>
        <rFont val="仿宋_GB2312"/>
        <charset val="134"/>
      </rPr>
      <t>户</t>
    </r>
    <r>
      <rPr>
        <sz val="18"/>
        <rFont val="Times New Roman"/>
        <charset val="134"/>
      </rPr>
      <t>102</t>
    </r>
    <r>
      <rPr>
        <sz val="18"/>
        <rFont val="仿宋_GB2312"/>
        <charset val="134"/>
      </rPr>
      <t>人饮水安全（其中脱贫户及监测户</t>
    </r>
    <r>
      <rPr>
        <sz val="18"/>
        <rFont val="Times New Roman"/>
        <charset val="134"/>
      </rPr>
      <t>4</t>
    </r>
    <r>
      <rPr>
        <sz val="18"/>
        <rFont val="仿宋_GB2312"/>
        <charset val="134"/>
      </rPr>
      <t>户</t>
    </r>
    <r>
      <rPr>
        <sz val="18"/>
        <rFont val="Times New Roman"/>
        <charset val="134"/>
      </rPr>
      <t>18</t>
    </r>
    <r>
      <rPr>
        <sz val="18"/>
        <rFont val="仿宋_GB2312"/>
        <charset val="134"/>
      </rPr>
      <t>人），增加群众生活幸福感。</t>
    </r>
  </si>
  <si>
    <r>
      <rPr>
        <sz val="18"/>
        <rFont val="仿宋_GB2312"/>
        <charset val="134"/>
      </rPr>
      <t>板城镇</t>
    </r>
    <r>
      <rPr>
        <sz val="18"/>
        <rFont val="Times New Roman"/>
        <charset val="134"/>
      </rPr>
      <t>2024</t>
    </r>
    <r>
      <rPr>
        <sz val="18"/>
        <rFont val="仿宋_GB2312"/>
        <charset val="134"/>
      </rPr>
      <t>年朝阳水厂供水保障工程</t>
    </r>
  </si>
  <si>
    <r>
      <rPr>
        <sz val="18"/>
        <rFont val="仿宋_GB2312"/>
        <charset val="134"/>
      </rPr>
      <t>建设一体化净水设备一套，铺设</t>
    </r>
    <r>
      <rPr>
        <sz val="18"/>
        <rFont val="Times New Roman"/>
        <charset val="134"/>
      </rPr>
      <t>500</t>
    </r>
    <r>
      <rPr>
        <sz val="18"/>
        <rFont val="仿宋_GB2312"/>
        <charset val="134"/>
      </rPr>
      <t>米抽水管和</t>
    </r>
    <r>
      <rPr>
        <sz val="18"/>
        <rFont val="Times New Roman"/>
        <charset val="134"/>
      </rPr>
      <t>7000</t>
    </r>
    <r>
      <rPr>
        <sz val="18"/>
        <rFont val="仿宋_GB2312"/>
        <charset val="134"/>
      </rPr>
      <t>米配水管，满足朝阳村、板中村、牛寮村、屯车村</t>
    </r>
    <r>
      <rPr>
        <sz val="18"/>
        <rFont val="Times New Roman"/>
        <charset val="134"/>
      </rPr>
      <t>2</t>
    </r>
    <r>
      <rPr>
        <sz val="18"/>
        <rFont val="仿宋_GB2312"/>
        <charset val="134"/>
      </rPr>
      <t>万多人的饮水需求，提升供水质量和稳定性。</t>
    </r>
  </si>
  <si>
    <r>
      <rPr>
        <sz val="18"/>
        <rFont val="仿宋_GB2312"/>
        <charset val="134"/>
      </rPr>
      <t>满足朝阳村、板中村、牛寮村、屯车村</t>
    </r>
    <r>
      <rPr>
        <sz val="18"/>
        <rFont val="Times New Roman"/>
        <charset val="134"/>
      </rPr>
      <t>2</t>
    </r>
    <r>
      <rPr>
        <sz val="18"/>
        <rFont val="仿宋_GB2312"/>
        <charset val="134"/>
      </rPr>
      <t>万多人的饮水需求，提升供水质量和稳定性。</t>
    </r>
  </si>
  <si>
    <r>
      <rPr>
        <sz val="18"/>
        <rFont val="仿宋_GB2312"/>
        <charset val="134"/>
      </rPr>
      <t>板城镇</t>
    </r>
    <r>
      <rPr>
        <sz val="18"/>
        <rFont val="Times New Roman"/>
        <charset val="134"/>
      </rPr>
      <t>2024</t>
    </r>
    <r>
      <rPr>
        <sz val="18"/>
        <rFont val="仿宋_GB2312"/>
        <charset val="134"/>
      </rPr>
      <t>年那香水厂供水保障工程</t>
    </r>
  </si>
  <si>
    <r>
      <rPr>
        <sz val="18"/>
        <rFont val="仿宋_GB2312"/>
        <charset val="134"/>
      </rPr>
      <t>铺设</t>
    </r>
    <r>
      <rPr>
        <sz val="18"/>
        <rFont val="Times New Roman"/>
        <charset val="134"/>
      </rPr>
      <t>4000</t>
    </r>
    <r>
      <rPr>
        <sz val="18"/>
        <rFont val="仿宋_GB2312"/>
        <charset val="134"/>
      </rPr>
      <t>米供水管道，解决那香片区</t>
    </r>
    <r>
      <rPr>
        <sz val="18"/>
        <rFont val="Times New Roman"/>
        <charset val="134"/>
      </rPr>
      <t>3</t>
    </r>
    <r>
      <rPr>
        <sz val="18"/>
        <rFont val="仿宋_GB2312"/>
        <charset val="134"/>
      </rPr>
      <t>万多名居民饮水需求，保障供水稳定性。</t>
    </r>
  </si>
  <si>
    <r>
      <rPr>
        <sz val="18"/>
        <rFont val="仿宋_GB2312"/>
        <charset val="134"/>
      </rPr>
      <t>解决那香片区</t>
    </r>
    <r>
      <rPr>
        <sz val="18"/>
        <rFont val="Times New Roman"/>
        <charset val="134"/>
      </rPr>
      <t>3</t>
    </r>
    <r>
      <rPr>
        <sz val="18"/>
        <rFont val="仿宋_GB2312"/>
        <charset val="134"/>
      </rPr>
      <t>万多名居民饮水需求，保障供水稳定性。</t>
    </r>
  </si>
  <si>
    <r>
      <rPr>
        <sz val="18"/>
        <rFont val="仿宋_GB2312"/>
        <charset val="134"/>
      </rPr>
      <t>平吉镇牛江村委</t>
    </r>
    <r>
      <rPr>
        <sz val="18"/>
        <rFont val="Times New Roman"/>
        <charset val="134"/>
      </rPr>
      <t>2024</t>
    </r>
    <r>
      <rPr>
        <sz val="18"/>
        <rFont val="仿宋_GB2312"/>
        <charset val="134"/>
      </rPr>
      <t>年供水保障工程</t>
    </r>
  </si>
  <si>
    <r>
      <rPr>
        <sz val="18"/>
        <rFont val="仿宋_GB2312"/>
        <charset val="134"/>
      </rPr>
      <t>从平吉镇京塘水厂扩网到牛江村，铺设供水管网</t>
    </r>
    <r>
      <rPr>
        <sz val="18"/>
        <rFont val="Times New Roman"/>
        <charset val="134"/>
      </rPr>
      <t>10</t>
    </r>
    <r>
      <rPr>
        <sz val="18"/>
        <rFont val="仿宋_GB2312"/>
        <charset val="134"/>
      </rPr>
      <t>公里，预计受益人数为</t>
    </r>
    <r>
      <rPr>
        <sz val="18"/>
        <rFont val="Times New Roman"/>
        <charset val="134"/>
      </rPr>
      <t>300</t>
    </r>
    <r>
      <rPr>
        <sz val="18"/>
        <rFont val="仿宋_GB2312"/>
        <charset val="134"/>
      </rPr>
      <t>户</t>
    </r>
    <r>
      <rPr>
        <sz val="18"/>
        <rFont val="Times New Roman"/>
        <charset val="134"/>
      </rPr>
      <t>1500</t>
    </r>
    <r>
      <rPr>
        <sz val="18"/>
        <rFont val="仿宋_GB2312"/>
        <charset val="134"/>
      </rPr>
      <t>人，其中脱贫人口（含监测对象）</t>
    </r>
    <r>
      <rPr>
        <sz val="18"/>
        <rFont val="Times New Roman"/>
        <charset val="134"/>
      </rPr>
      <t xml:space="preserve">24 </t>
    </r>
    <r>
      <rPr>
        <sz val="18"/>
        <rFont val="仿宋_GB2312"/>
        <charset val="134"/>
      </rPr>
      <t>户</t>
    </r>
    <r>
      <rPr>
        <sz val="18"/>
        <rFont val="Times New Roman"/>
        <charset val="134"/>
      </rPr>
      <t>106</t>
    </r>
    <r>
      <rPr>
        <sz val="18"/>
        <rFont val="仿宋_GB2312"/>
        <charset val="134"/>
      </rPr>
      <t>人。</t>
    </r>
  </si>
  <si>
    <r>
      <rPr>
        <sz val="18"/>
        <rFont val="仿宋_GB2312"/>
        <charset val="134"/>
      </rPr>
      <t>通过修建平吉镇牛江村委供水保障工程，预计受益人数为</t>
    </r>
    <r>
      <rPr>
        <sz val="18"/>
        <rFont val="Times New Roman"/>
        <charset val="134"/>
      </rPr>
      <t>300</t>
    </r>
    <r>
      <rPr>
        <sz val="18"/>
        <rFont val="仿宋_GB2312"/>
        <charset val="134"/>
      </rPr>
      <t>户</t>
    </r>
    <r>
      <rPr>
        <sz val="18"/>
        <rFont val="Times New Roman"/>
        <charset val="134"/>
      </rPr>
      <t>1500</t>
    </r>
    <r>
      <rPr>
        <sz val="18"/>
        <rFont val="仿宋_GB2312"/>
        <charset val="134"/>
      </rPr>
      <t>人。</t>
    </r>
  </si>
  <si>
    <r>
      <rPr>
        <sz val="18"/>
        <rFont val="仿宋_GB2312"/>
        <charset val="134"/>
      </rPr>
      <t>贵台镇爱国村委</t>
    </r>
    <r>
      <rPr>
        <sz val="18"/>
        <rFont val="Times New Roman"/>
        <charset val="134"/>
      </rPr>
      <t>2024</t>
    </r>
    <r>
      <rPr>
        <sz val="18"/>
        <rFont val="仿宋_GB2312"/>
        <charset val="134"/>
      </rPr>
      <t>年人饮供水保障工程</t>
    </r>
  </si>
  <si>
    <r>
      <rPr>
        <sz val="18"/>
        <rFont val="仿宋_GB2312"/>
        <charset val="134"/>
      </rPr>
      <t>新建拦水坝</t>
    </r>
    <r>
      <rPr>
        <sz val="18"/>
        <rFont val="Times New Roman"/>
        <charset val="134"/>
      </rPr>
      <t>1</t>
    </r>
    <r>
      <rPr>
        <sz val="18"/>
        <rFont val="仿宋_GB2312"/>
        <charset val="134"/>
      </rPr>
      <t>座，集水池</t>
    </r>
    <r>
      <rPr>
        <sz val="18"/>
        <rFont val="Times New Roman"/>
        <charset val="134"/>
      </rPr>
      <t>1</t>
    </r>
    <r>
      <rPr>
        <sz val="18"/>
        <rFont val="仿宋_GB2312"/>
        <charset val="134"/>
      </rPr>
      <t>座以及配水管网铺设。</t>
    </r>
  </si>
  <si>
    <r>
      <rPr>
        <sz val="18"/>
        <rFont val="仿宋_GB2312"/>
        <charset val="134"/>
      </rPr>
      <t>完成项目建设发挥项目效益，解决</t>
    </r>
    <r>
      <rPr>
        <sz val="18"/>
        <rFont val="Times New Roman"/>
        <charset val="134"/>
      </rPr>
      <t>3600</t>
    </r>
    <r>
      <rPr>
        <sz val="18"/>
        <rFont val="仿宋_GB2312"/>
        <charset val="134"/>
      </rPr>
      <t>名群众饮水问题。</t>
    </r>
  </si>
  <si>
    <r>
      <rPr>
        <b/>
        <sz val="18"/>
        <rFont val="仿宋_GB2312"/>
        <charset val="134"/>
      </rPr>
      <t>巩固</t>
    </r>
    <r>
      <rPr>
        <b/>
        <sz val="18"/>
        <rFont val="Times New Roman"/>
        <charset val="134"/>
      </rPr>
      <t>“</t>
    </r>
    <r>
      <rPr>
        <b/>
        <sz val="18"/>
        <rFont val="仿宋_GB2312"/>
        <charset val="134"/>
      </rPr>
      <t>三保障</t>
    </r>
    <r>
      <rPr>
        <b/>
        <sz val="18"/>
        <rFont val="Times New Roman"/>
        <charset val="134"/>
      </rPr>
      <t>”</t>
    </r>
    <r>
      <rPr>
        <b/>
        <sz val="18"/>
        <rFont val="仿宋_GB2312"/>
        <charset val="134"/>
      </rPr>
      <t>成果小计</t>
    </r>
  </si>
  <si>
    <r>
      <rPr>
        <sz val="18"/>
        <rFont val="仿宋_GB2312"/>
        <charset val="134"/>
      </rPr>
      <t>巩固三保障成果</t>
    </r>
  </si>
  <si>
    <r>
      <rPr>
        <sz val="18"/>
        <rFont val="仿宋_GB2312"/>
        <charset val="134"/>
      </rPr>
      <t>教育</t>
    </r>
  </si>
  <si>
    <r>
      <rPr>
        <sz val="18"/>
        <rFont val="仿宋_GB2312"/>
        <charset val="134"/>
      </rPr>
      <t>享受</t>
    </r>
    <r>
      <rPr>
        <sz val="18"/>
        <rFont val="Times New Roman"/>
        <charset val="134"/>
      </rPr>
      <t>“</t>
    </r>
    <r>
      <rPr>
        <sz val="18"/>
        <rFont val="仿宋_GB2312"/>
        <charset val="134"/>
      </rPr>
      <t>雨露计划</t>
    </r>
    <r>
      <rPr>
        <sz val="18"/>
        <rFont val="Times New Roman"/>
        <charset val="134"/>
      </rPr>
      <t>”</t>
    </r>
    <r>
      <rPr>
        <sz val="18"/>
        <rFont val="仿宋_GB2312"/>
        <charset val="134"/>
      </rPr>
      <t>职业教育补助</t>
    </r>
  </si>
  <si>
    <r>
      <rPr>
        <sz val="18"/>
        <rFont val="仿宋_GB2312"/>
        <charset val="134"/>
      </rPr>
      <t>钦北区</t>
    </r>
    <r>
      <rPr>
        <sz val="18"/>
        <rFont val="Times New Roman"/>
        <charset val="134"/>
      </rPr>
      <t>2024</t>
    </r>
    <r>
      <rPr>
        <sz val="18"/>
        <rFont val="仿宋_GB2312"/>
        <charset val="134"/>
      </rPr>
      <t>年春季、秋季学期雨露计划教育补助项目</t>
    </r>
  </si>
  <si>
    <r>
      <rPr>
        <sz val="18"/>
        <rFont val="仿宋_GB2312"/>
        <charset val="134"/>
      </rPr>
      <t>对春季、秋季学期脱贫家庭接受中等、高等职业学历教育的学生提供帮助，减轻家庭负担。</t>
    </r>
  </si>
  <si>
    <r>
      <rPr>
        <sz val="18"/>
        <rFont val="仿宋_GB2312"/>
        <charset val="134"/>
      </rPr>
      <t>通过完成</t>
    </r>
    <r>
      <rPr>
        <sz val="18"/>
        <rFont val="Times New Roman"/>
        <charset val="134"/>
      </rPr>
      <t>2024</t>
    </r>
    <r>
      <rPr>
        <sz val="18"/>
        <rFont val="仿宋_GB2312"/>
        <charset val="134"/>
      </rPr>
      <t>年春季、秋季学期雨露计划教育补助项目建设，预计可以对</t>
    </r>
    <r>
      <rPr>
        <sz val="18"/>
        <rFont val="Times New Roman"/>
        <charset val="134"/>
      </rPr>
      <t>300</t>
    </r>
    <r>
      <rPr>
        <sz val="18"/>
        <rFont val="仿宋_GB2312"/>
        <charset val="134"/>
      </rPr>
      <t>名脱贫家庭接受中等、高等职业学历教育的学生提供帮助，减轻家庭负担。预计受益户（含监测户、脱贫户）</t>
    </r>
    <r>
      <rPr>
        <sz val="18"/>
        <rFont val="Times New Roman"/>
        <charset val="134"/>
      </rPr>
      <t>836</t>
    </r>
    <r>
      <rPr>
        <sz val="18"/>
        <rFont val="仿宋_GB2312"/>
        <charset val="134"/>
      </rPr>
      <t>户</t>
    </r>
    <r>
      <rPr>
        <sz val="18"/>
        <rFont val="Times New Roman"/>
        <charset val="134"/>
      </rPr>
      <t>3120</t>
    </r>
    <r>
      <rPr>
        <sz val="18"/>
        <rFont val="仿宋_GB2312"/>
        <charset val="134"/>
      </rPr>
      <t>人。</t>
    </r>
  </si>
  <si>
    <r>
      <rPr>
        <sz val="18"/>
        <rFont val="仿宋_GB2312"/>
        <charset val="134"/>
      </rPr>
      <t>钦北区</t>
    </r>
    <r>
      <rPr>
        <sz val="18"/>
        <rFont val="Times New Roman"/>
        <charset val="134"/>
      </rPr>
      <t>2024</t>
    </r>
    <r>
      <rPr>
        <sz val="18"/>
        <rFont val="仿宋_GB2312"/>
        <charset val="134"/>
      </rPr>
      <t>年技能培训项目</t>
    </r>
  </si>
  <si>
    <r>
      <rPr>
        <sz val="18"/>
        <rFont val="仿宋_GB2312"/>
        <charset val="134"/>
      </rPr>
      <t>针对脱贫户、监测户家庭劳动力进行短期技能和农村实用技术培训，以提高脱贫劳动力创业就业和发展生产技术技能水平。</t>
    </r>
  </si>
  <si>
    <r>
      <rPr>
        <sz val="18"/>
        <rFont val="仿宋_GB2312"/>
        <charset val="134"/>
      </rPr>
      <t>针对脱贫户、监测户家庭劳动力进行短期技能和农村实用技术培训，以提高脱贫劳动力创业就业和发展生产技术技能水平，年度内计划培训人数约</t>
    </r>
    <r>
      <rPr>
        <sz val="18"/>
        <rFont val="Times New Roman"/>
        <charset val="134"/>
      </rPr>
      <t>250</t>
    </r>
    <r>
      <rPr>
        <sz val="18"/>
        <rFont val="仿宋_GB2312"/>
        <charset val="134"/>
      </rPr>
      <t>人。</t>
    </r>
  </si>
  <si>
    <r>
      <rPr>
        <b/>
        <sz val="18"/>
        <rFont val="仿宋_GB2312"/>
        <charset val="134"/>
      </rPr>
      <t>就业项目小计</t>
    </r>
  </si>
  <si>
    <r>
      <rPr>
        <sz val="18"/>
        <rFont val="仿宋_GB2312"/>
        <charset val="134"/>
      </rPr>
      <t>就业项目</t>
    </r>
  </si>
  <si>
    <r>
      <rPr>
        <sz val="18"/>
        <rFont val="仿宋_GB2312"/>
        <charset val="134"/>
      </rPr>
      <t>公益性岗位</t>
    </r>
  </si>
  <si>
    <r>
      <rPr>
        <sz val="18"/>
        <rFont val="仿宋_GB2312"/>
        <charset val="134"/>
      </rPr>
      <t>钦北区</t>
    </r>
    <r>
      <rPr>
        <sz val="18"/>
        <rFont val="Times New Roman"/>
        <charset val="134"/>
      </rPr>
      <t>2024</t>
    </r>
    <r>
      <rPr>
        <sz val="18"/>
        <rFont val="仿宋_GB2312"/>
        <charset val="134"/>
      </rPr>
      <t>年公益性岗位补贴项目</t>
    </r>
  </si>
  <si>
    <r>
      <rPr>
        <sz val="18"/>
        <rFont val="仿宋_GB2312"/>
        <charset val="134"/>
      </rPr>
      <t>对</t>
    </r>
    <r>
      <rPr>
        <sz val="18"/>
        <rFont val="Times New Roman"/>
        <charset val="134"/>
      </rPr>
      <t>2024</t>
    </r>
    <r>
      <rPr>
        <sz val="18"/>
        <rFont val="仿宋_GB2312"/>
        <charset val="134"/>
      </rPr>
      <t>年符合申请公益性岗位的脱贫户、监测户，动员其进行务工，增加收入，对符合条件的按照</t>
    </r>
    <r>
      <rPr>
        <sz val="18"/>
        <rFont val="Times New Roman"/>
        <charset val="134"/>
      </rPr>
      <t>2024</t>
    </r>
    <r>
      <rPr>
        <sz val="18"/>
        <rFont val="仿宋_GB2312"/>
        <charset val="134"/>
      </rPr>
      <t>年最新文件发放项目补贴。</t>
    </r>
  </si>
  <si>
    <r>
      <rPr>
        <sz val="18"/>
        <rFont val="仿宋_GB2312"/>
        <charset val="134"/>
      </rPr>
      <t>通过完成</t>
    </r>
    <r>
      <rPr>
        <sz val="18"/>
        <rFont val="Times New Roman"/>
        <charset val="134"/>
      </rPr>
      <t>2024</t>
    </r>
    <r>
      <rPr>
        <sz val="18"/>
        <rFont val="仿宋_GB2312"/>
        <charset val="134"/>
      </rPr>
      <t>年公益性岗位补贴项目建设，为脱贫户、监测户提供就业岗位增加收入，预计受益户（脱贫户、监测户）</t>
    </r>
    <r>
      <rPr>
        <sz val="18"/>
        <rFont val="Times New Roman"/>
        <charset val="134"/>
      </rPr>
      <t>585</t>
    </r>
    <r>
      <rPr>
        <sz val="18"/>
        <rFont val="仿宋_GB2312"/>
        <charset val="134"/>
      </rPr>
      <t>户</t>
    </r>
    <r>
      <rPr>
        <sz val="18"/>
        <rFont val="Times New Roman"/>
        <charset val="134"/>
      </rPr>
      <t>2987</t>
    </r>
    <r>
      <rPr>
        <sz val="18"/>
        <rFont val="仿宋_GB2312"/>
        <charset val="134"/>
      </rPr>
      <t>人。</t>
    </r>
  </si>
  <si>
    <r>
      <rPr>
        <sz val="18"/>
        <rFont val="仿宋_GB2312"/>
        <charset val="134"/>
      </rPr>
      <t>务工补助</t>
    </r>
  </si>
  <si>
    <r>
      <rPr>
        <sz val="18"/>
        <rFont val="仿宋_GB2312"/>
        <charset val="134"/>
      </rPr>
      <t>交通费补助</t>
    </r>
  </si>
  <si>
    <r>
      <rPr>
        <sz val="18"/>
        <rFont val="仿宋_GB2312"/>
        <charset val="134"/>
      </rPr>
      <t>钦北区</t>
    </r>
    <r>
      <rPr>
        <sz val="18"/>
        <rFont val="Times New Roman"/>
        <charset val="134"/>
      </rPr>
      <t>2024</t>
    </r>
    <r>
      <rPr>
        <sz val="18"/>
        <rFont val="仿宋_GB2312"/>
        <charset val="134"/>
      </rPr>
      <t>年交通补贴项目</t>
    </r>
  </si>
  <si>
    <r>
      <rPr>
        <sz val="18"/>
        <rFont val="仿宋_GB2312"/>
        <charset val="134"/>
      </rPr>
      <t>对符合申请交通补贴的省外务工脱贫人口，鼓励并协助其申请交通补贴，按照</t>
    </r>
    <r>
      <rPr>
        <sz val="18"/>
        <rFont val="Times New Roman"/>
        <charset val="134"/>
      </rPr>
      <t>2024</t>
    </r>
    <r>
      <rPr>
        <sz val="18"/>
        <rFont val="仿宋_GB2312"/>
        <charset val="134"/>
      </rPr>
      <t>年最新文件发放交通补贴。</t>
    </r>
  </si>
  <si>
    <r>
      <rPr>
        <sz val="18"/>
        <rFont val="仿宋_GB2312"/>
        <charset val="134"/>
      </rPr>
      <t>对符合申请交通补贴的省外务工脱贫人口，鼓励并协助其申请交通补贴，按照</t>
    </r>
    <r>
      <rPr>
        <sz val="18"/>
        <rFont val="Times New Roman"/>
        <charset val="134"/>
      </rPr>
      <t>2024</t>
    </r>
    <r>
      <rPr>
        <sz val="18"/>
        <rFont val="仿宋_GB2312"/>
        <charset val="134"/>
      </rPr>
      <t>年最新文件发放交通补贴。预计受益户</t>
    </r>
    <r>
      <rPr>
        <sz val="18"/>
        <rFont val="Times New Roman"/>
        <charset val="134"/>
      </rPr>
      <t>1265</t>
    </r>
    <r>
      <rPr>
        <sz val="18"/>
        <rFont val="仿宋_GB2312"/>
        <charset val="134"/>
      </rPr>
      <t>户</t>
    </r>
    <r>
      <rPr>
        <sz val="18"/>
        <rFont val="Times New Roman"/>
        <charset val="134"/>
      </rPr>
      <t>6900</t>
    </r>
    <r>
      <rPr>
        <sz val="18"/>
        <rFont val="仿宋_GB2312"/>
        <charset val="134"/>
      </rPr>
      <t>人。</t>
    </r>
  </si>
  <si>
    <r>
      <rPr>
        <sz val="18"/>
        <rFont val="仿宋_GB2312"/>
        <charset val="134"/>
      </rPr>
      <t>生产奖补、劳务补助等</t>
    </r>
  </si>
  <si>
    <r>
      <rPr>
        <sz val="18"/>
        <rFont val="仿宋_GB2312"/>
        <charset val="134"/>
      </rPr>
      <t>钦北区</t>
    </r>
    <r>
      <rPr>
        <sz val="18"/>
        <rFont val="Times New Roman"/>
        <charset val="134"/>
      </rPr>
      <t>2024</t>
    </r>
    <r>
      <rPr>
        <sz val="18"/>
        <rFont val="仿宋_GB2312"/>
        <charset val="134"/>
      </rPr>
      <t>年县域内劳务补助项目</t>
    </r>
  </si>
  <si>
    <r>
      <rPr>
        <sz val="18"/>
        <rFont val="仿宋_GB2312"/>
        <charset val="134"/>
      </rPr>
      <t>鼓励脱贫户、监测户家庭外出务工劳动力稳定外出务工。</t>
    </r>
  </si>
  <si>
    <r>
      <rPr>
        <sz val="18"/>
        <rFont val="仿宋_GB2312"/>
        <charset val="134"/>
      </rPr>
      <t>通过完成县域内劳务补助项目，能激励脱贫（监测）劳动力在县域内就业，实现就业增收。预计受益户</t>
    </r>
    <r>
      <rPr>
        <sz val="18"/>
        <rFont val="Times New Roman"/>
        <charset val="134"/>
      </rPr>
      <t>855</t>
    </r>
    <r>
      <rPr>
        <sz val="18"/>
        <rFont val="仿宋_GB2312"/>
        <charset val="134"/>
      </rPr>
      <t>户</t>
    </r>
    <r>
      <rPr>
        <sz val="18"/>
        <rFont val="Times New Roman"/>
        <charset val="134"/>
      </rPr>
      <t>4650</t>
    </r>
    <r>
      <rPr>
        <sz val="18"/>
        <rFont val="仿宋_GB2312"/>
        <charset val="134"/>
      </rPr>
      <t>人。</t>
    </r>
  </si>
  <si>
    <r>
      <rPr>
        <b/>
        <sz val="18"/>
        <rFont val="仿宋_GB2312"/>
        <charset val="134"/>
      </rPr>
      <t>项目管护费小计</t>
    </r>
  </si>
  <si>
    <r>
      <rPr>
        <sz val="18"/>
        <rFont val="仿宋_GB2312"/>
        <charset val="134"/>
      </rPr>
      <t>其他</t>
    </r>
  </si>
  <si>
    <r>
      <rPr>
        <sz val="18"/>
        <rFont val="仿宋_GB2312"/>
        <charset val="134"/>
      </rPr>
      <t>钦北区</t>
    </r>
    <r>
      <rPr>
        <sz val="18"/>
        <rFont val="Times New Roman"/>
        <charset val="134"/>
      </rPr>
      <t>2024</t>
    </r>
    <r>
      <rPr>
        <sz val="18"/>
        <rFont val="仿宋_GB2312"/>
        <charset val="134"/>
      </rPr>
      <t>年项目管护费</t>
    </r>
  </si>
  <si>
    <r>
      <rPr>
        <sz val="18"/>
        <rFont val="仿宋_GB2312"/>
        <charset val="134"/>
      </rPr>
      <t>对</t>
    </r>
    <r>
      <rPr>
        <sz val="18"/>
        <rFont val="Times New Roman"/>
        <charset val="134"/>
      </rPr>
      <t>2013</t>
    </r>
    <r>
      <rPr>
        <sz val="18"/>
        <rFont val="仿宋_GB2312"/>
        <charset val="134"/>
      </rPr>
      <t>年以来扶贫资金（含衔接资金）项目损坏部分进行维修及管护</t>
    </r>
    <r>
      <rPr>
        <sz val="18"/>
        <rFont val="Times New Roman"/>
        <charset val="134"/>
      </rPr>
      <t>:
1.</t>
    </r>
    <r>
      <rPr>
        <sz val="18"/>
        <rFont val="仿宋_GB2312"/>
        <charset val="134"/>
      </rPr>
      <t>大寺镇：大寺镇宿禾村委宿禾村至四联水泥路维修。</t>
    </r>
    <r>
      <rPr>
        <sz val="18"/>
        <rFont val="Times New Roman"/>
        <charset val="134"/>
      </rPr>
      <t xml:space="preserve">
2.</t>
    </r>
    <r>
      <rPr>
        <sz val="18"/>
        <rFont val="仿宋_GB2312"/>
        <charset val="134"/>
      </rPr>
      <t>大直镇：对易地搬迁安置小区进行维修房屋、基础设施维护等。</t>
    </r>
    <r>
      <rPr>
        <sz val="18"/>
        <rFont val="Times New Roman"/>
        <charset val="134"/>
      </rPr>
      <t xml:space="preserve">
3.</t>
    </r>
    <r>
      <rPr>
        <sz val="18"/>
        <rFont val="仿宋_GB2312"/>
        <charset val="134"/>
      </rPr>
      <t>大垌镇：（</t>
    </r>
    <r>
      <rPr>
        <sz val="18"/>
        <rFont val="Times New Roman"/>
        <charset val="134"/>
      </rPr>
      <t>1</t>
    </r>
    <r>
      <rPr>
        <sz val="18"/>
        <rFont val="仿宋_GB2312"/>
        <charset val="134"/>
      </rPr>
      <t>）大垌镇米家坪村三、四队水泥路工程，水毁路基长约</t>
    </r>
    <r>
      <rPr>
        <sz val="18"/>
        <rFont val="Times New Roman"/>
        <charset val="134"/>
      </rPr>
      <t>4</t>
    </r>
    <r>
      <rPr>
        <sz val="18"/>
        <rFont val="仿宋_GB2312"/>
        <charset val="134"/>
      </rPr>
      <t>米，预算金额</t>
    </r>
    <r>
      <rPr>
        <sz val="18"/>
        <rFont val="Times New Roman"/>
        <charset val="134"/>
      </rPr>
      <t>0.5</t>
    </r>
    <r>
      <rPr>
        <sz val="18"/>
        <rFont val="仿宋_GB2312"/>
        <charset val="134"/>
      </rPr>
      <t>万元。</t>
    </r>
    <r>
      <rPr>
        <sz val="18"/>
        <rFont val="Times New Roman"/>
        <charset val="134"/>
      </rPr>
      <t xml:space="preserve">
</t>
    </r>
    <r>
      <rPr>
        <sz val="18"/>
        <rFont val="仿宋_GB2312"/>
        <charset val="134"/>
      </rPr>
      <t>（</t>
    </r>
    <r>
      <rPr>
        <sz val="18"/>
        <rFont val="Times New Roman"/>
        <charset val="134"/>
      </rPr>
      <t>2</t>
    </r>
    <r>
      <rPr>
        <sz val="18"/>
        <rFont val="仿宋_GB2312"/>
        <charset val="134"/>
      </rPr>
      <t>）大垌镇横岭村委老把村十一队至十二队通村水泥路（扶贫办），路宽</t>
    </r>
    <r>
      <rPr>
        <sz val="18"/>
        <rFont val="Times New Roman"/>
        <charset val="134"/>
      </rPr>
      <t>3.5</t>
    </r>
    <r>
      <rPr>
        <sz val="18"/>
        <rFont val="仿宋_GB2312"/>
        <charset val="134"/>
      </rPr>
      <t>米，道路损坏维修</t>
    </r>
    <r>
      <rPr>
        <sz val="18"/>
        <rFont val="Times New Roman"/>
        <charset val="134"/>
      </rPr>
      <t>2</t>
    </r>
    <r>
      <rPr>
        <sz val="18"/>
        <rFont val="仿宋_GB2312"/>
        <charset val="134"/>
      </rPr>
      <t>处，维修总长</t>
    </r>
    <r>
      <rPr>
        <sz val="18"/>
        <rFont val="Times New Roman"/>
        <charset val="134"/>
      </rPr>
      <t>35</t>
    </r>
    <r>
      <rPr>
        <sz val="18"/>
        <rFont val="仿宋_GB2312"/>
        <charset val="134"/>
      </rPr>
      <t>米，预算金额</t>
    </r>
    <r>
      <rPr>
        <sz val="18"/>
        <rFont val="Times New Roman"/>
        <charset val="134"/>
      </rPr>
      <t>2</t>
    </r>
    <r>
      <rPr>
        <sz val="18"/>
        <rFont val="仿宋_GB2312"/>
        <charset val="134"/>
      </rPr>
      <t>万元。</t>
    </r>
    <r>
      <rPr>
        <sz val="18"/>
        <rFont val="Times New Roman"/>
        <charset val="134"/>
      </rPr>
      <t xml:space="preserve">
4.</t>
    </r>
    <r>
      <rPr>
        <sz val="18"/>
        <rFont val="仿宋_GB2312"/>
        <charset val="134"/>
      </rPr>
      <t>长滩镇：长滩镇新铺村委会那马麓小型农田灌溉水利项目损坏长度约</t>
    </r>
    <r>
      <rPr>
        <sz val="18"/>
        <rFont val="Times New Roman"/>
        <charset val="134"/>
      </rPr>
      <t>10</t>
    </r>
    <r>
      <rPr>
        <sz val="18"/>
        <rFont val="仿宋_GB2312"/>
        <charset val="134"/>
      </rPr>
      <t>米。</t>
    </r>
  </si>
  <si>
    <r>
      <rPr>
        <sz val="18"/>
        <rFont val="仿宋_GB2312"/>
        <charset val="134"/>
      </rPr>
      <t>对</t>
    </r>
    <r>
      <rPr>
        <sz val="18"/>
        <rFont val="Times New Roman"/>
        <charset val="134"/>
      </rPr>
      <t>2013</t>
    </r>
    <r>
      <rPr>
        <sz val="18"/>
        <rFont val="仿宋_GB2312"/>
        <charset val="134"/>
      </rPr>
      <t>年以来扶贫资金（含衔接资金）项目进行维修和管护，继续发挥项目服务群众的作用。</t>
    </r>
  </si>
  <si>
    <r>
      <rPr>
        <sz val="18"/>
        <rFont val="仿宋_GB2312"/>
        <charset val="134"/>
      </rPr>
      <t>大寺镇人民政府</t>
    </r>
    <r>
      <rPr>
        <sz val="18"/>
        <rFont val="Times New Roman"/>
        <charset val="134"/>
      </rPr>
      <t xml:space="preserve">
</t>
    </r>
    <r>
      <rPr>
        <sz val="18"/>
        <rFont val="仿宋_GB2312"/>
        <charset val="134"/>
      </rPr>
      <t>大直镇人民政府</t>
    </r>
    <r>
      <rPr>
        <sz val="18"/>
        <rFont val="Times New Roman"/>
        <charset val="134"/>
      </rPr>
      <t xml:space="preserve">
</t>
    </r>
    <r>
      <rPr>
        <sz val="18"/>
        <rFont val="仿宋_GB2312"/>
        <charset val="134"/>
      </rPr>
      <t>大垌镇人民政府</t>
    </r>
    <r>
      <rPr>
        <sz val="18"/>
        <rFont val="Times New Roman"/>
        <charset val="134"/>
      </rPr>
      <t xml:space="preserve">
</t>
    </r>
    <r>
      <rPr>
        <sz val="18"/>
        <rFont val="仿宋_GB2312"/>
        <charset val="134"/>
      </rPr>
      <t>长滩镇人民政府</t>
    </r>
  </si>
  <si>
    <r>
      <rPr>
        <sz val="18"/>
        <rFont val="仿宋_GB2312"/>
        <charset val="134"/>
      </rPr>
      <t>各有关镇人民政府</t>
    </r>
  </si>
  <si>
    <t>钦北区2024年财政衔接推进乡村振兴补助资金项目纳入年度实施计划明细表</t>
  </si>
  <si>
    <t>序号</t>
  </si>
  <si>
    <t>项目类型</t>
  </si>
  <si>
    <t>二级项目类型</t>
  </si>
  <si>
    <t>项目子类型</t>
  </si>
  <si>
    <t>项目名称</t>
  </si>
  <si>
    <t>项目建设地点</t>
  </si>
  <si>
    <t>项目建设性质</t>
  </si>
  <si>
    <t>建设内容及规模</t>
  </si>
  <si>
    <t>项目绩效</t>
  </si>
  <si>
    <t>项目计划
工期</t>
  </si>
  <si>
    <t>筹集资金方式</t>
  </si>
  <si>
    <t>预算金额（万元）</t>
  </si>
  <si>
    <t>项目申报单位</t>
  </si>
  <si>
    <t>主管部门</t>
  </si>
  <si>
    <t>备注</t>
  </si>
  <si>
    <t>产业发展</t>
  </si>
  <si>
    <t>生产项目</t>
  </si>
  <si>
    <t>养殖业基地</t>
  </si>
  <si>
    <t>钦州市钦北区紫胶林场2024年林下经济肉牛养殖项目</t>
  </si>
  <si>
    <t>紫胶林场杨梅林区</t>
  </si>
  <si>
    <t>新建</t>
  </si>
  <si>
    <t>拟建设养殖场（包括堆料场、喂料场、肉牛活动场）15亩；购买肉牛50头</t>
  </si>
  <si>
    <t>完成肉牛养殖场基础设施建设，引进高品质牛群养殖，完成每年10万元收入任务</t>
  </si>
  <si>
    <t>2024年2月-2024年12月</t>
  </si>
  <si>
    <t>衔接资金-林场国有资金</t>
  </si>
  <si>
    <t>钦北区紫胶林场</t>
  </si>
  <si>
    <t>钦北区林业局</t>
  </si>
  <si>
    <t>种植业基地</t>
  </si>
  <si>
    <t>钦州市钦北区紫胶林场2024年桉树大径材培育项目</t>
  </si>
  <si>
    <t>紫胶林场场部工区、那拉工区、小董工区、大昌盖工区</t>
  </si>
  <si>
    <t>拟更新造林200亩，林木抚育2000亩</t>
  </si>
  <si>
    <t>完成更新造林200亩，林木抚育2000亩，增加国家森林资源蓄积，促进国有资产增值增效。</t>
  </si>
  <si>
    <t>钦州市钦北区紫胶林场2024年林下经济肉鸡养殖项目</t>
  </si>
  <si>
    <t>紫胶林场永隆林区</t>
  </si>
  <si>
    <t>拟建设养殖鸡棚10个，购买肉鸡20000只</t>
  </si>
  <si>
    <t>完成肉鸡养殖场基础设施建设，引进高品质鸡苗养殖，提升欠发达国有林场经济收入，助力林场高质量发展</t>
  </si>
  <si>
    <t>加工业</t>
  </si>
  <si>
    <t>小董镇2024年坭兴陶培训车间建设项目</t>
  </si>
  <si>
    <t>多隆村</t>
  </si>
  <si>
    <t>1.场地改造2100平方，配套建设操作间及配套设施建设；
2.工作台200套；
3.技术培训。</t>
  </si>
  <si>
    <t>通过完善该项目建设，提供就业岗位200个以上，增加村集体及脱贫户（监测对象）收入60万以上，受益脱贫户（监测对象）满意度95%以上。</t>
  </si>
  <si>
    <t>2024年3月-2024年12月</t>
  </si>
  <si>
    <t>衔接资金</t>
  </si>
  <si>
    <t>小董镇人民政府</t>
  </si>
  <si>
    <t>钦北区农业农村局</t>
  </si>
  <si>
    <t>配套设施项目</t>
  </si>
  <si>
    <t>产业园（区）</t>
  </si>
  <si>
    <t>小董镇那兰村委2024年农产品加工厂房建设项目</t>
  </si>
  <si>
    <t>那兰村</t>
  </si>
  <si>
    <t>建设农产品粗加工厂房及烘干等配套设施，占地面积15333.41㎡。厂房面积6666.7㎡，建设10间一层高厂房，每间厂房面积650㎡，需要购买2台35吨粮食烘干机，平整土地面积15333.41㎡。</t>
  </si>
  <si>
    <t>解决200人就业问题，增加村级集体经济收入，其中脱贫人口110人，监测户9人,预计增加脱贫户收入10万元。</t>
  </si>
  <si>
    <t>钦北区小董农产品加工物流园项目（续建）</t>
  </si>
  <si>
    <t>榃头村</t>
  </si>
  <si>
    <t>续建</t>
  </si>
  <si>
    <t>项目总建筑面积为9993.20㎡，其中3#标准厂房4400.54㎡、4#标准厂房5262.27㎡，并配套建设电梯、给排水、污水处理设施。</t>
  </si>
  <si>
    <t>通过出租标准加工车间，预计每年保底收益可达30万元以上，能带动农产品销售额1000万元以上。建设过程中计划安排脱贫户30人参与建设，增加收入9万元，项目建设完成后预计可安排2-3个小董镇非遗食品加工企业进驻，落实脱贫户、监测户等就业岗位75个，年内收入可达180万元以上。</t>
  </si>
  <si>
    <t>大寺镇2024年韭菜花产业基地项目（续建）</t>
  </si>
  <si>
    <t>那葛村</t>
  </si>
  <si>
    <t>扩建</t>
  </si>
  <si>
    <t>一是扩大韭菜花产业种植面积，项目配套建设喷淋设施等农田基础设施；二是扩建1600平米韭菜花产业基地分拣和冷藏中心，配套建设储藏冷库200平米。</t>
  </si>
  <si>
    <t>扩大产业种植规模100亩以上，预计受益群众120户500人，其中受益脱贫及监测户10户28人。</t>
  </si>
  <si>
    <t>2024年2月-
2024年12月</t>
  </si>
  <si>
    <t>新型农村集体经济项目</t>
  </si>
  <si>
    <t>大寺镇屯首村委2024年乡村振兴百香果种植项目</t>
  </si>
  <si>
    <t>屯首村</t>
  </si>
  <si>
    <t>新建70亩百香果种植基地</t>
  </si>
  <si>
    <t>完成项目建设，预计受益群众60户200人，其中受益脱贫及监测户20户60人。</t>
  </si>
  <si>
    <t>衔接资金-发展新型农村集体经济</t>
  </si>
  <si>
    <t>大寺镇四联村大米加工全产业链项目</t>
  </si>
  <si>
    <t>四联村</t>
  </si>
  <si>
    <t>通过李文成农机专业合作社建设大米全产业链项目，项目配套大米烘干、加工、包装、展销中心，搭建产品直播、人才驿站和产业实训基地，打造“大寺大米”品牌。</t>
  </si>
  <si>
    <t>打造大米加工全产业链条，预计受益群众500户2500人，其中受益脱贫及监测户15户60人。</t>
  </si>
  <si>
    <t>加工流通项目</t>
  </si>
  <si>
    <t>大寺镇2024年坭兴陶培训车间建设项目</t>
  </si>
  <si>
    <t>大寺镇</t>
  </si>
  <si>
    <t>1、场地改造600平米，配套建设操作间及配套设施建设；2、工作台50套；3、技术培训。</t>
  </si>
  <si>
    <t>通过完善该项目建设，提供就业岗位20个以上，增加村集体及脱贫户（监测对象）收入10万以上，受益脱贫户（监测对象）满意度95%以上。</t>
  </si>
  <si>
    <t>新增</t>
  </si>
  <si>
    <t>平吉镇2024年九佰垌亚热带水果种植项目</t>
  </si>
  <si>
    <t>平里村</t>
  </si>
  <si>
    <t>与广西盛硒农业开发有限公司合作种植沃柑、脐橙、钦蜜9号百香果，建设内容：
1、600平方米的百香果选果大棚，包括大棚钢材、人工、地面硬化、物流装车平台等，造价约50万
2、600亩百香果种植大棚，4000元/亩，180万
3、水肥一体系统和打药系统，1200元/亩，72万
4、植保无人机1台8万
5、绿萌百香果分选设备10万8千      ，正常年份实现年产水果800万斤，产值2000万元，预计聘请本地至少130名农户务工增加收入，壮大村集体经济。</t>
  </si>
  <si>
    <t>实现年产水果800万斤，产值2000万元，预计聘请本地至少130名农户务工增加收入，受益脱贫人扣68人，壮大村集体经济。</t>
  </si>
  <si>
    <t>2024年4月-2024年10月</t>
  </si>
  <si>
    <t>品牌打造和展销平台</t>
  </si>
  <si>
    <t>平吉镇2024年坭兴陶培训车间建设项目</t>
  </si>
  <si>
    <t>平吉镇</t>
  </si>
  <si>
    <t>建设坭兴陶基地</t>
  </si>
  <si>
    <t>预计带动本地至少100名农户务工增加收入，壮大村集体经济。</t>
  </si>
  <si>
    <t>大直镇那桃村委2024年那桃烘干厂二期项目</t>
  </si>
  <si>
    <t>那桃村</t>
  </si>
  <si>
    <t>对烘干厂地面进行硬化，搭防雨棚和配备相关设备。</t>
  </si>
  <si>
    <t>大直镇人民政府</t>
  </si>
  <si>
    <t>大直镇富雄村委2024年富雄烘干厂项目</t>
  </si>
  <si>
    <t>富雄村</t>
  </si>
  <si>
    <t>建设300平方，高15米的烘干厂，包括钢架棚和烘干设备等</t>
  </si>
  <si>
    <t>通过建设富雄烘干厂项目，解决富雄村乃至附近村民粮食烘干问题，能增加村集体经济收入，吸纳脱贫户或监测户务工，解决辖区农产品销售问题。</t>
  </si>
  <si>
    <t>大直镇那么村委2024年农产品交易市场项目</t>
  </si>
  <si>
    <t>那么村</t>
  </si>
  <si>
    <t>共建设450平方米，包括两层楼，一楼6个交易铺面，二楼仓库或农村小型超市。</t>
  </si>
  <si>
    <t>板城镇2023年高龙村委好青翠农民合作社加工车间项目(续建）</t>
  </si>
  <si>
    <t>高龙村</t>
  </si>
  <si>
    <t>新增购买20吨烘干机1台、80吨干谷仓1台、叉车1台、铲车1台、120吨全自动地磅；新增购买1条40吨碾米机生产线、建设米产品展示区100平方</t>
  </si>
  <si>
    <t>年内完成板城镇高龙村委2024年好青翠农民合作社加工车间项目目，项目受益5982人，其中脱贫户、监测对象535人。</t>
  </si>
  <si>
    <t>2024年3月-2024年6月</t>
  </si>
  <si>
    <t>板城镇人民政府</t>
  </si>
  <si>
    <t>板城镇屯车村委2024年铜鱼村荔枝种植改良项目</t>
  </si>
  <si>
    <t>屯车村</t>
  </si>
  <si>
    <t>计划在屯车村委铜鱼村分水坳锅盖岭开发150亩地种植改良荔枝</t>
  </si>
  <si>
    <t>年内完成板城镇屯车村委铜鱼村2024年荔枝种植改良项目，项目受益1201人，其中脱贫户、监测对象61人。</t>
  </si>
  <si>
    <t>板城镇2024年高龙村蛋鸡养殖场升级改造项目</t>
  </si>
  <si>
    <t>改造升级原有蛋鸡养殖基地，购买10000羽蛋鸡</t>
  </si>
  <si>
    <t>年内完成板城镇2024年高龙村蛋鸡养殖项目，项目受益5950人，其中脱贫户、监测对象535人。</t>
  </si>
  <si>
    <t>板城镇2024年那芳村蛋鸡养殖场升级改造项目</t>
  </si>
  <si>
    <t>那芳村</t>
  </si>
  <si>
    <t>改造升级原有蛋鸡养殖基地，购买5000羽蛋鸡</t>
  </si>
  <si>
    <t>年内完成板城镇2024年那芳村蛋鸡养殖项目，项目受益7040人，其中脱贫户、监测对象918人。</t>
  </si>
  <si>
    <t>板城镇宁家村2024年蛋鸡扩大养殖项目</t>
  </si>
  <si>
    <t>宁家村</t>
  </si>
  <si>
    <t>计划扩大原有蛋鸡场养殖示范小区，升级改造原有鸡舍，改造后从原有养殖规模5000羽扩大到10000羽</t>
  </si>
  <si>
    <t>年内完成板城镇宁家村2024年蛋鸡场扩大养殖项目，项目受益2106人，其中脱贫户77户384人、含（监测对象户7户23人）。</t>
  </si>
  <si>
    <t>大垌镇九联养鸡场建设项目</t>
  </si>
  <si>
    <t>平辽村</t>
  </si>
  <si>
    <t>项目建设面积约12000㎡，新建鸡舍8栋，安装笼养舍设备2栋、平养舍设备6栋、加热设备8栋。</t>
  </si>
  <si>
    <t>增加村集体经济收入,带动发展养鸡，以带动务工等方式增加群众收入。项目受益约14000人，其中脱贫户（含监测户）250户1200人。</t>
  </si>
  <si>
    <t>大垌镇人民政府</t>
  </si>
  <si>
    <t>大垌镇2024年坭兴陶培训车间建设项目</t>
  </si>
  <si>
    <t>大垌镇</t>
  </si>
  <si>
    <t>1.场地改造500平方米，配套建设操作间及配套设施建设
2.工作台50套
3.技术培训</t>
  </si>
  <si>
    <t>通过项目完成建设，提供50个以上岗位供脱贫户就近就业，增加村集体经济及脱贫人口的收入，受益群众满意度达95%以上</t>
  </si>
  <si>
    <t>那蒙镇湴山村委2024年竹荪种植产业项目</t>
  </si>
  <si>
    <t>湴山村</t>
  </si>
  <si>
    <t>在湴山村村集体经济基地建设10亩竹荪产业，带动本村务工，促进经济发展</t>
  </si>
  <si>
    <t>通过该项目建设，将带动本村10人务工就业，增加收入。</t>
  </si>
  <si>
    <t>那蒙镇人民政府</t>
  </si>
  <si>
    <t>那蒙镇竹山村委2024年蔬菜产业项目</t>
  </si>
  <si>
    <t>竹山村</t>
  </si>
  <si>
    <t>在竹山村种植蔬菜等发展经济，壮大村集体经济，带动本村脱贫户（监测对象）收入，促进增收。</t>
  </si>
  <si>
    <t>通过该项目建设，壮大村集体经济，带动脱贫人口增加收入，预计受益人口20户50人，其中脱贫户5户20人。</t>
  </si>
  <si>
    <t>农产品仓储保鲜冷链基础设施建设</t>
  </si>
  <si>
    <t>新棠镇2024年农产品数字化产地仓项目</t>
  </si>
  <si>
    <t>新棠镇</t>
  </si>
  <si>
    <t>利用已建成的新棠镇农副产品集散中心旁边建设恒温保鲜大型冷库500平米，配套标准化水果等农产品分拣、打包自动化、智能化生产设备；与农业科技公司合作建设农产品种植与加工研发中心。</t>
  </si>
  <si>
    <t>1、收购农产品原材料的方式积极带动当地群众发展种植产业；同时收购加工农产品，预计每年收购、加工淮山和荔枝等农产品500万斤以上，每年预计收购、加工农产品1000万元以上。
2、带动群众就业，预计带动群众50人以上务工就业，预计每年发放工人工资50万元，且要求合作企业至少带动10户以上的脱贫户（监测户）务工就业。
3、增加村集体收入，村集体经济收入来源可提高整村集体收益。</t>
  </si>
  <si>
    <t>2024年1月-2024年12月</t>
  </si>
  <si>
    <t>新棠镇人民政府</t>
  </si>
  <si>
    <t>新棠镇2024年桑蚕产业发展项目</t>
  </si>
  <si>
    <t>与钦州市乡村振兴投资集团合作，建成种桑养蚕现代农业示范基地，建设标准化养蚕房及配套设施，铺设产业道路5公里。同时引进邕宁那楼镇先进的种养殖技术，与其合作发展桑蚕茧加工、桑蚕丝生产等相关产业。</t>
  </si>
  <si>
    <t>1、带动群众就业，预计带动群众20人以上务工就业，预计每年发放工人工资20万元，且要求合作企业至少带动5户以上的脱贫户（监测户）务工就业。
2、增加村集体收入，村集体经济收入来源可提高整村集体收益。  
3、带动农户学习种桑养蚕技术，提高群众收入。</t>
  </si>
  <si>
    <t>新棠镇2024年荔枝产业发展项目</t>
  </si>
  <si>
    <t>建设荔枝种植基地200亩及配套设施项目，同时套种其他水果100亩。</t>
  </si>
  <si>
    <t>1、带动群众就业，预计带动群众20人以上务工就业，预计每年发放工人工资20万元，且要求合作企业至少带动5户以上的脱贫户（监测户）务工就业。
2、增加村集体收入，村集体经济收入来源可提高整村集体收益。  
3、带动农户学习荔枝高位嫁接改良品种技术，提高群众收入。</t>
  </si>
  <si>
    <t>新棠镇南局村2024年油茶种植项目</t>
  </si>
  <si>
    <t>南局村</t>
  </si>
  <si>
    <t>计划投入上级扶持资金70万元，利用村集体用地80亩种植油茶，完善配套基础设施，辐射带动周边农户一同种植油茶。同时，套种荔枝等农作物，增加集体经济收入。</t>
  </si>
  <si>
    <t>发展油茶种植，预计每年为村集体经济收入增收4万元，进一步辐射带动农户种植油茶，增加就业岗位100人次以上，带动油茶产业发展。</t>
  </si>
  <si>
    <t>钦北区长滩镇2024年特色手工庭院经济项目</t>
  </si>
  <si>
    <t>新铺村、那谷村、屯六村、胜利村</t>
  </si>
  <si>
    <t>在新铺村、那谷村、屯六村、那谷村实行串珠、刺绣、绣花、电子加工产业等特色手工以奖代补政策</t>
  </si>
  <si>
    <t>通过该项目建设，推动特色手工庭院经济规模化、特色化、品牌化发展，增加脱贫人口（监测对象）家庭收入，预计收益受益户30户。</t>
  </si>
  <si>
    <t>长滩镇人民政府</t>
  </si>
  <si>
    <t>钦北区长滩镇农产品加工物流园项目</t>
  </si>
  <si>
    <t>胜利村</t>
  </si>
  <si>
    <t>利用胜利村勉菜2000㎡建设小手工业产业基地，主要做手工、珠绣等产品；配套其他加工设备。</t>
  </si>
  <si>
    <t>通过该项目建设，推动特色手工经济规模化、特色化、品牌化发展，增加脱贫人口（监测对象）家庭收入，预计收益受益户40户。</t>
  </si>
  <si>
    <t>长滩镇2024年坭兴陶培训车间建设项目</t>
  </si>
  <si>
    <t>长滩镇</t>
  </si>
  <si>
    <t>场地改造200平方，配套建设操作间及配套设施建设；工作台50套，技术培训。</t>
  </si>
  <si>
    <t>通过完成该项目建设，提供就业岗位20个以上，增加村集体及脱贫人口收入20万以上，受益脱贫户（监测对象）满意度95%以上</t>
  </si>
  <si>
    <t>贵台镇2024年中草药加工产业园项目</t>
  </si>
  <si>
    <t>洞利村</t>
  </si>
  <si>
    <t>建设成品仓库、配套用房、加工厂房计划占地2200平方，以及配套的配电室、给排水管线等设施。</t>
  </si>
  <si>
    <t>增加村集体经济收入，带动群众种植中草药，带动群众务工40人（次）以上。</t>
  </si>
  <si>
    <t>贵台镇人民政府</t>
  </si>
  <si>
    <t>钦北区贵台镇中草药及竹笋加工项目</t>
  </si>
  <si>
    <t>那逻村</t>
  </si>
  <si>
    <t>发展贵台镇中草药及竹笋加工项目，建设管理房、业务用房及配套设施。</t>
  </si>
  <si>
    <t>增加村集体经济收入，带动群众种植中草药，带动群众务工5人（次）以上。</t>
  </si>
  <si>
    <t>贵台镇2024年谷粮泉全产业链项目</t>
  </si>
  <si>
    <t>1.建设酿酒原材料种植基地，种植水稻150亩。
2.在原有车间的基础上升级改造加工包装车间400平方，购买安装自动洗瓶机、自动上瓶机、全自动灌装机等大型自动化设施设备，提升产品生产加工能力。
3.改造升级储酒库200平方，安装储酒设施设备，增加产品储存能力，提高产品附加值。</t>
  </si>
  <si>
    <t>增加村集体经济收入，带动周边群众发展种植业，
带动务工就业10人（次）以上。</t>
  </si>
  <si>
    <t>贵台镇2024年坭兴陶培训车间建设项目</t>
  </si>
  <si>
    <t>建设坭兴陶培训车间，配套设施</t>
  </si>
  <si>
    <t>增加村级集体经济，带动10个群众务工</t>
  </si>
  <si>
    <t>钦北区2024年产业以奖代补项目</t>
  </si>
  <si>
    <t>各镇</t>
  </si>
  <si>
    <t>通过鼓励各镇脱贫户、监测户发展特色产业，通过以奖代补的方式发展。如鸡、猪、牛、优质稻等产业。</t>
  </si>
  <si>
    <t>促进产业发展，增加贫困收入，巩固脱贫成效。预计受益群众（含脱贫户、监测户）4989户15855人。</t>
  </si>
  <si>
    <t>各镇人民政府</t>
  </si>
  <si>
    <t>金融保险配套项目</t>
  </si>
  <si>
    <t>小额信贷贴息</t>
  </si>
  <si>
    <t>钦北区2024年小额信贷贴息项目</t>
  </si>
  <si>
    <t>鼓励各镇脱贫户、监测户等群众申请小额信贷发展特色产业，并按照最新文件发放项目补贴。</t>
  </si>
  <si>
    <t>鼓励各镇脱贫户、监测户等群众申请小额信贷发展特色产业，并按照最新文件发放项目补贴。预计受益群众（含脱贫户、监测户）836户2548人。</t>
  </si>
  <si>
    <t>小额信贷风险补偿金</t>
  </si>
  <si>
    <t>钦北区2024年小额信贷风险补偿金</t>
  </si>
  <si>
    <t>小额信贷风险补偿金项目目标发放，建设进一步帮助脱贫户解决资金困难，促进脱贫户积极参与发展生产，提高增收致富能力。</t>
  </si>
  <si>
    <t>通过对小额信贷风险补偿金项目目标发放，建设进一步帮助脱贫户解决资金困难，促进脱贫户积极参与发展生产，提高增收致富能力。预计收益户（脱贫户、监测户）643户2721人。</t>
  </si>
  <si>
    <t>小型农田水利设施建设</t>
  </si>
  <si>
    <t>小董镇多隆村委2024年黄泥塘村15队农田水利设施建设项目</t>
  </si>
  <si>
    <t>计划建设长度15米及坝体约10米</t>
  </si>
  <si>
    <t>解决约800亩农作物灌溉，受益约160户720人。其中脱贫户47户223人，监测户（含已消除风险户）5户5人。带动脱贫户工作2人，增加收入2400元。</t>
  </si>
  <si>
    <t>小董镇中花村委2024年八甲村麦壳岭至螃破坡水利建设项目</t>
  </si>
  <si>
    <t>中花村</t>
  </si>
  <si>
    <t>麦壳岭至螃破坡水利沟1000米（宽60cm*高60cm）</t>
  </si>
  <si>
    <t>修复加固水利沟，通过改善水利设立，方便农田灌溉约550亩，方便850人耕种，其中脱贫人口75人，脱贫不稳定对象6人，监测对象0人。带动脱贫户工作1人，增加收入800元。</t>
  </si>
  <si>
    <t>大寺镇百庆村委小型农田水利设施项目</t>
  </si>
  <si>
    <t>百庆村</t>
  </si>
  <si>
    <t>建设和平村农田灌溉水利2000米</t>
  </si>
  <si>
    <t>解决150户600人村民的农田灌溉</t>
  </si>
  <si>
    <t>2024年2月-
2024年11月</t>
  </si>
  <si>
    <t>大寺镇广琅村委2024年水清村灌溉水坝项目</t>
  </si>
  <si>
    <t>广琅村</t>
  </si>
  <si>
    <t>灌溉水坝一个，20米宽，2米高以及相应的配套设施</t>
  </si>
  <si>
    <t>通过建设水坝解决农业用水问题，大大方便了61户村民发展农业，发挥农业基础设施的功效。</t>
  </si>
  <si>
    <t>2024年2月
-2024年12月</t>
  </si>
  <si>
    <t>大寺镇宿禾村委2024年那角村灌溉山塘项目</t>
  </si>
  <si>
    <t>宿禾村</t>
  </si>
  <si>
    <t>灌溉山塘一个,12米宽，5米高，以及相应的配套设施</t>
  </si>
  <si>
    <t>通过建设那角村灌溉山塘项目解决农业用水问题，大大方便了172户村民发展农业，发挥农业基础设施的功效。</t>
  </si>
  <si>
    <t>平吉镇2024年永隆村委朝禾垌排水沟修建项目</t>
  </si>
  <si>
    <t>永隆村</t>
  </si>
  <si>
    <t>修建约2.5公里三面光排水沟 宽0.3米x0.5米</t>
  </si>
  <si>
    <t>完成永隆村委朝禾垌修建约2.5公里的三面光排水沟，解决约600亩农田积水问题，受益人口800人其中脱贫户6户30人。</t>
  </si>
  <si>
    <t>平吉镇古隆村2024年农业灌溉设施建设项目</t>
  </si>
  <si>
    <t>古隆村</t>
  </si>
  <si>
    <t>修建水井15口等农业灌溉设施</t>
  </si>
  <si>
    <t>完成修建水井15口等农业灌溉设施修建，预计受益人口536人，其中脱贫人口6人土地流转700亩。</t>
  </si>
  <si>
    <t>平吉镇平沙村2024年三踏水自然村那雾垌至将军岭脚水厂水利灌溉修建项目</t>
  </si>
  <si>
    <t>平沙村</t>
  </si>
  <si>
    <t>修建水利1.3公里，宽0.3米x0.5米</t>
  </si>
  <si>
    <t>完成修建水利1.3公里，宽0.3米x0.5米，预计受益总人数650人，其中脱贫人数80人。</t>
  </si>
  <si>
    <t>大直镇富雄村委2024年那蒌村至横丛村农田水利项目</t>
  </si>
  <si>
    <t>建设农田灌溉水利3公里（长度：3公里，宽：0.4米，高：0.6米）</t>
  </si>
  <si>
    <t>通过建设农田灌溉水利3公里，解决340户1361人村民的农田灌溉，能保障400亩基本农田高产稳产，为1361人农户增收96万元。</t>
  </si>
  <si>
    <t>大直镇英雄村委2024年上岽村农田水利项目</t>
  </si>
  <si>
    <t>英雄村</t>
  </si>
  <si>
    <t>建设农田灌溉水利2公里</t>
  </si>
  <si>
    <t>通过建设农田灌溉水利2公里，解决390户2200人村民的农田灌溉，能保障600亩基本农田高产稳产。</t>
  </si>
  <si>
    <t>大垌镇良田村公鹅到那马垌农田水利灌排项目</t>
  </si>
  <si>
    <t>良田村</t>
  </si>
  <si>
    <t>建设村公鹅到那马垌农田水渠长3公里，宽1.2米，高1.2米，底厚10厘米。</t>
  </si>
  <si>
    <t>提高农田灌排率和粮食生产率，受益农田约300亩，受益群众约303户1435人，其中脱贫户（含监测户）13户64人。</t>
  </si>
  <si>
    <t>大垌镇横岭村那下垌农田水利灌排项目</t>
  </si>
  <si>
    <t>横岭村</t>
  </si>
  <si>
    <t>建设那下垌农田水渠长2公里、宽80厘米、深60厘米、底厚10厘米</t>
  </si>
  <si>
    <t>提高农田撂荒治理效果和农田灌排率，受益农田约200亩，受益群众约30户200人，其中脱贫户（含监测户）3户20人。</t>
  </si>
  <si>
    <t>那蒙镇陂角村委2024年大湴村农田水利灌溉修建项目</t>
  </si>
  <si>
    <t>陂角村</t>
  </si>
  <si>
    <t>建设大湴村内灌溉水沟宽0.45米*高0.6米，全长约2000米。</t>
  </si>
  <si>
    <t>通过建设大湴村内灌溉水沟2000米，解决约170亩农田生产灌溉用水问题，惠及受益群众171户963人，其中受益脱贫户13户56人</t>
  </si>
  <si>
    <t>那蒙镇陂角村委2024年李屋村农田水利灌溉修建项目</t>
  </si>
  <si>
    <t>建设李屋村内深80厘米、宽80厘米、长600米的水利沟。</t>
  </si>
  <si>
    <t>通过建设李屋村水利沟，解决约120亩农田生产灌溉用水问题，惠及受益群众110户593人，其中受益脱贫户9户39人</t>
  </si>
  <si>
    <t>2024年3月-
2024年12月</t>
  </si>
  <si>
    <t>新棠镇平况村委2024年大廖至平况农田水利灌溉设施修缮项目</t>
  </si>
  <si>
    <t>平况村</t>
  </si>
  <si>
    <t>修缮、清淤凤凰水库三坝连贯到那江村农田水利灌溉渠800米，宽1米、高0.6米</t>
  </si>
  <si>
    <t>完成项目建设，完善污水排放设施，保障民生，预计受益总人数1281人，其中脱贫人数10人</t>
  </si>
  <si>
    <t>新棠镇那黎村委2024年那良坪村农田水利灌溉沟建设项目</t>
  </si>
  <si>
    <t>那黎村</t>
  </si>
  <si>
    <t>建设那良坪村那栋麓至那良坪村口三面光水利沟1600米长，0.8米宽，1米高</t>
  </si>
  <si>
    <t>完成项目建设，解决群众耕种供水难问题，助力该村产业发展，让群众增产增收，预计受益总人数286人，其中脱贫人数8人</t>
  </si>
  <si>
    <t>新棠镇屯楼村委2024年屯良村农田水利灌溉沟建设项目</t>
  </si>
  <si>
    <t>屯楼村</t>
  </si>
  <si>
    <t>修建灌溉水利沟长1500米、宽1米、高0.6米</t>
  </si>
  <si>
    <t>完成水利沟建设工程，解决村民农田灌溉缺水问题，进而提高群众收入，预计受益总人数1068人，其中脱贫人数10人</t>
  </si>
  <si>
    <t>青塘镇红村村委2024年金利村屋面垌至利屋塘大垌农田水利灌溉项目</t>
  </si>
  <si>
    <t>红村村</t>
  </si>
  <si>
    <t>新建农田灌溉水利7000米，宽1米，高1.5米。</t>
  </si>
  <si>
    <t>通过修建农田水利灌溉，解决1650亩左右的农田灌溉用水问题，预计受益人数164户668人。</t>
  </si>
  <si>
    <t>青塘镇人民政府</t>
  </si>
  <si>
    <t>村基础设施</t>
  </si>
  <si>
    <t>长滩镇谈读村委2024年5队农田水利灌溉项目</t>
  </si>
  <si>
    <t>谈读村</t>
  </si>
  <si>
    <t>建设农田灌溉水利长1000米，宽：150厘米；高：150厘米，每隔50米做一个盖板并砌台阶。</t>
  </si>
  <si>
    <t>群众支持修建，通过完成长滩镇谈读村委5队农田水利灌溉项目建设，预计受益群众150户560人，可以解决超过300亩农田灌溉问题，改善农田灌溉条件，提高农田生产效益。受益群众满意度达95%以上。</t>
  </si>
  <si>
    <t>小型农田水利设施</t>
  </si>
  <si>
    <t>长滩镇上汶村委那沙至哥彰农田水利灌溉项目</t>
  </si>
  <si>
    <t>上汶村</t>
  </si>
  <si>
    <t>建设农田灌溉水利1500米，其中：1200米40*40；300米60*60</t>
  </si>
  <si>
    <t>已做好前期摸排，项目可以灌溉农田300亩，受益群众151户754人。其中脱贫户7户33人。</t>
  </si>
  <si>
    <t>2023年已入过库</t>
  </si>
  <si>
    <t>贵台镇屯良村委2024年上屯全村小型农田水利设施项目</t>
  </si>
  <si>
    <t>屯良村</t>
  </si>
  <si>
    <t>建设三面光水农田水利灌溉项目长0.8公里，0.6米宽，0.8米高</t>
  </si>
  <si>
    <t>完成项目建设，解决农田290多亩农田排灌问题，受益群众360人</t>
  </si>
  <si>
    <t>乡村建设行动</t>
  </si>
  <si>
    <t>村庄规划编制（含编修）</t>
  </si>
  <si>
    <t>小董镇多隆村委2024年乡村规划项目</t>
  </si>
  <si>
    <t>“多规合一”实用性村庄规划编制</t>
  </si>
  <si>
    <t>钦北区自然资源局</t>
  </si>
  <si>
    <t>小董镇那兰村委2024年乡村规划项目</t>
  </si>
  <si>
    <t>小董镇那道村委2024年乡村规划项目</t>
  </si>
  <si>
    <t>那道村</t>
  </si>
  <si>
    <t>小董镇东联村委2024年乡村规划项目</t>
  </si>
  <si>
    <t>东联村</t>
  </si>
  <si>
    <t>小董镇中花村委2024年乡村规划项目</t>
  </si>
  <si>
    <t>大寺镇三益村2024年村庄规划编制项目</t>
  </si>
  <si>
    <t>三益村</t>
  </si>
  <si>
    <t>编制三益村村庄规划</t>
  </si>
  <si>
    <t>完成村庄规划编制，确定村屯建设的发展方向和规模，合理组织建设项目的用地与布局，妥善安排建设项目的进程。</t>
  </si>
  <si>
    <t>2024年2月-2024年6月</t>
  </si>
  <si>
    <t>大寺镇敦民村2024年村庄规划编制项目</t>
  </si>
  <si>
    <t>敦民村</t>
  </si>
  <si>
    <t>编制敦民村村庄规划</t>
  </si>
  <si>
    <t>平吉镇2024年贤驾村编制村庄规划项目</t>
  </si>
  <si>
    <t>贤驾村</t>
  </si>
  <si>
    <t>编制村庄规划</t>
  </si>
  <si>
    <t>平吉镇2024年榃标村编制村庄规划项目</t>
  </si>
  <si>
    <t>榃标村</t>
  </si>
  <si>
    <t>平吉镇2024年大田坪村编制村庄规划项目</t>
  </si>
  <si>
    <t>大田坪村</t>
  </si>
  <si>
    <t>平吉镇2024年牛江村编制村庄规划项目</t>
  </si>
  <si>
    <t>牛江村</t>
  </si>
  <si>
    <t>平吉镇2024年白鹤垌村编制村庄规划项目</t>
  </si>
  <si>
    <t>白鹤垌村</t>
  </si>
  <si>
    <t>大直镇大直村2024年村庄规划编制项目</t>
  </si>
  <si>
    <t>大直村</t>
  </si>
  <si>
    <t>通过该项目建设，完成村庄规划编制，确定村屯建设的发展方向和规模，合理组织建设项目的用地与布局，发挥项目效益，预计受益人口1026户4374人。</t>
  </si>
  <si>
    <t>大直镇派亩村2024年村庄规划编制项目</t>
  </si>
  <si>
    <t>派亩村</t>
  </si>
  <si>
    <t>通过该项目建设，完成村庄规划编制，确定村屯建设的发展方向和规模，合理组织建设项目的用地与布局，发挥项目效益，预计受益人口951户4594人。</t>
  </si>
  <si>
    <t>大直镇彭久村2024年村庄规划编制项目</t>
  </si>
  <si>
    <t>彭久村</t>
  </si>
  <si>
    <t>通过该项目建设，完成村庄规划编制，确定村屯建设的发展方向和规模，合理组织建设项目的用地与布局，发挥项目效益，预计受益人口1043户4695人。</t>
  </si>
  <si>
    <t>大直镇那天村2024年村庄规划编制项目</t>
  </si>
  <si>
    <t>那天村</t>
  </si>
  <si>
    <t>通过该项目建设，完成村庄规划编制，确定村屯建设的发展方向和规模，合理组织建设项目的用地与布局，发挥项目效益，预计受益人口776户3713人。</t>
  </si>
  <si>
    <t>板城镇新城村委2024年乡村规划项目</t>
  </si>
  <si>
    <t>新城村</t>
  </si>
  <si>
    <t>“多效合一”实用性村庄规划编制</t>
  </si>
  <si>
    <t>大垌镇大塘村2024年乡村规划项目</t>
  </si>
  <si>
    <t>大塘村</t>
  </si>
  <si>
    <t>大垌镇横岭村2024年乡村规划项目</t>
  </si>
  <si>
    <t>大垌镇平山村2024年乡村规划项目</t>
  </si>
  <si>
    <t>平山村</t>
  </si>
  <si>
    <t>大垌镇歌标村2024年乡村规划项目</t>
  </si>
  <si>
    <t>歌标村</t>
  </si>
  <si>
    <t>那蒙镇四维村委2024年村庄规划建设项目</t>
  </si>
  <si>
    <t>四维村</t>
  </si>
  <si>
    <t>编制四维村村庄规划</t>
  </si>
  <si>
    <t>通过该项目建设，完成村庄规划编制，确定村屯建设的发展方向和规模，合理组织建设项目的用地与布局，发挥项目效益，预计受益人口782户3657人。</t>
  </si>
  <si>
    <t>那蒙镇竹山村委2024年村庄规划建设项目</t>
  </si>
  <si>
    <t>编制竹山村村庄规划</t>
  </si>
  <si>
    <t>通过该项目建设，完成村庄规划编制，确定村屯建设的发展方向和规模，合理组织建设项目的用地与布局，发挥项目效益，预计受益人口1185户5746人。</t>
  </si>
  <si>
    <t>那蒙镇湴山村委2024年村庄规划建设项目</t>
  </si>
  <si>
    <t>编制湴山村村庄规划</t>
  </si>
  <si>
    <t>通过该项目建设，完成村庄规划编制，确定村屯建设的发展方向和规模，合理组织建设项目的用地与布局，发挥项目效益，预计受益人口1130户5520人。</t>
  </si>
  <si>
    <t>那蒙镇陂角村委2024年村庄规划建设项目</t>
  </si>
  <si>
    <t>编制陂角村村庄规划</t>
  </si>
  <si>
    <t>通过该项目建设，完成村庄规划编制，确定村屯建设的发展方向和规模，合理组织建设项目的用地与布局，发挥项目效益，预计受益人口1227户6031人。</t>
  </si>
  <si>
    <t>新棠镇南忠村2024年村庄规划编制项目</t>
  </si>
  <si>
    <t>南忠村</t>
  </si>
  <si>
    <t>编制南忠村村庄规划</t>
  </si>
  <si>
    <t>围绕乡村振兴战略，落实上位规划要求，结合村庄类型，充分考虑人口资源环境条件和经济社会发展、人居环境整治等要求，合理预测人口用地规模；根据村庄发展条件，分别确定各村发展定位，研究制定村庄发展、国土空间开发保护、人居环境整治目标，明确各项约束性和预期性指标。</t>
  </si>
  <si>
    <t>荔枝示范区</t>
  </si>
  <si>
    <t>新棠镇屯林村2024年村庄规划编制项目</t>
  </si>
  <si>
    <t>屯林村</t>
  </si>
  <si>
    <t>编制屯林村村规划</t>
  </si>
  <si>
    <t>桑蚕基地所在村</t>
  </si>
  <si>
    <t>新棠镇平况村2024年村庄规划编制项目</t>
  </si>
  <si>
    <t>编制平况村村庄规划</t>
  </si>
  <si>
    <t>淮山基地所在村</t>
  </si>
  <si>
    <t>青塘镇2023年青塘村村庄规划项目</t>
  </si>
  <si>
    <t>青塘村</t>
  </si>
  <si>
    <t>编制青塘村村庄规划</t>
  </si>
  <si>
    <t>编制符合乡村发展规律、彰显村庄特色的村庄规划，助力乡村振兴，受益全村。</t>
  </si>
  <si>
    <t>长滩镇胜利村委2024年村庄规划建设项目</t>
  </si>
  <si>
    <t>编制长滩镇胜利村委村庄规划</t>
  </si>
  <si>
    <t>通过该项目建设，完成村庄规划编制，确定村屯建设的发展方向和规模，合理组织建设项目的用地与布局，发挥项目效益，预计受益人口481户2517人。</t>
  </si>
  <si>
    <t>长滩镇连丰村委2024年村庄规划建设项目</t>
  </si>
  <si>
    <t>连丰村</t>
  </si>
  <si>
    <t>编制长滩镇连丰村委村庄规划</t>
  </si>
  <si>
    <t>通过该项目建设，完成村庄规划编制，确定村屯建设的发展方向和规模，合理组织建设项目的用地与布局，发挥项目效益，预计受益人口1038户5428人</t>
  </si>
  <si>
    <t>长滩镇屯巷村委2024年村庄规划建设项目</t>
  </si>
  <si>
    <t>屯巷村</t>
  </si>
  <si>
    <t>编制长滩镇屯巷村委村庄规划</t>
  </si>
  <si>
    <t>通过该项目建设，完成村庄规划编制，确定村屯建设的发展方向和规模，合理组织建设项目的用地与布局，发挥项目效益，预计受益人口650户3340人。</t>
  </si>
  <si>
    <t>贵台镇那朴村委2024年村庄规划编制项目</t>
  </si>
  <si>
    <t>那朴村</t>
  </si>
  <si>
    <t>贵台镇百美村委2024年村庄规划编制项目</t>
  </si>
  <si>
    <t>百美村</t>
  </si>
  <si>
    <t>贵台镇大路村委2024年村庄规划编制项目</t>
  </si>
  <si>
    <t>大路村</t>
  </si>
  <si>
    <t>贵台镇屯良村委2024年村庄规划编制项目</t>
  </si>
  <si>
    <t>农村基础设施（含产业配套基础设施）</t>
  </si>
  <si>
    <t>产业路建设</t>
  </si>
  <si>
    <t>小董榃头农产品加工物流园入园道路建设</t>
  </si>
  <si>
    <t>长度300米，10米路面，厚度30厘米。</t>
  </si>
  <si>
    <t>通过道路建设，发挥项目效益。带动脱贫户工作4人，增加收入4800元。</t>
  </si>
  <si>
    <t>钦北区交通运输局</t>
  </si>
  <si>
    <t>农村道路建设（通村路、通户路、小型桥梁等）</t>
  </si>
  <si>
    <t>大寺镇广琅村委2024年王元村至村委屯级道路硬化项目</t>
  </si>
  <si>
    <t>修建道路硬化1.8公里，路基宽4.5米，路面宽3.5米</t>
  </si>
  <si>
    <t>完善广琅村委道路网络，解决群众出行难题，促进产业增产增收</t>
  </si>
  <si>
    <t>2024年2月-
2024年8月</t>
  </si>
  <si>
    <t>大寺镇五宁村委邦洒村-坛利村2023年村屯道路硬化项目</t>
  </si>
  <si>
    <t>五宁村</t>
  </si>
  <si>
    <t>修建村屯硬化道路360米，路面宽3.5米，少部分3米。</t>
  </si>
  <si>
    <t>受益200人，解决群众出行难题</t>
  </si>
  <si>
    <t>大直镇那桃村委细桩村2024年屯级桥梁建设项目</t>
  </si>
  <si>
    <t>建设长30米宽6.5米细桩村桥梁及引桥等附属设施</t>
  </si>
  <si>
    <t>通过建设长30米宽6.5米细桩村桥梁及引桥等附属设施，解决232户8232人村民的出行难问题，提升群众幸福感。</t>
  </si>
  <si>
    <t>大直镇英雄村委利久村2024年屯级桥梁建设项目</t>
  </si>
  <si>
    <t>建设利久村桥梁建设长28米宽5.5米，引道一条</t>
  </si>
  <si>
    <t>通过建设建设利久村桥梁建设长28米宽5.5米，解决80户320人村民的出行难问题，提升群众幸福感。</t>
  </si>
  <si>
    <t>大直镇那么村委那庄村2024年屯级桥梁建设项目</t>
  </si>
  <si>
    <t>建设那庄村桥梁建设长15米宽5.5米</t>
  </si>
  <si>
    <t>通过建设那庄村桥梁长15米宽5.5米，解决648人村民的出行难问题，提升群众幸福感。</t>
  </si>
  <si>
    <t>大直镇派亩村委垌晚村至佛子村道路硬化项目</t>
  </si>
  <si>
    <t>硬化屯级道路垌晚村至佛子村，长0.8公里（路基宽4.5米、路面宽3.5米）</t>
  </si>
  <si>
    <t>通过硬化屯级道路长0.8公里，解决302户1410人（其中脱贫户3户10人）村民的出行难问题，提升群众幸福感。</t>
  </si>
  <si>
    <t>大直镇米拱村委2024年米拱村二队路口至那麻村道路硬化项目</t>
  </si>
  <si>
    <t>米拱村</t>
  </si>
  <si>
    <t>硬化屯级道路长4.5公里（路基宽4.5米、路面宽3.5米）</t>
  </si>
  <si>
    <t>通过硬化屯级道路长4.5公里，解决60户293人村民的出行难问题，提升群众幸福感。</t>
  </si>
  <si>
    <t>板城镇飞跃村委2024年七坡村道路硬化项目</t>
  </si>
  <si>
    <t>飞跃村</t>
  </si>
  <si>
    <t>硬化屯级道路长1125米（路基宽4.5米、路面宽4米）</t>
  </si>
  <si>
    <t>年内完成板城镇飞跃村七坡自然村2024年主道项目，项目受益1500人。其中脱贫户、监测对象50人。</t>
  </si>
  <si>
    <t>新棠镇2024年淮山基地主干道路硬化项目</t>
  </si>
  <si>
    <t>硬化道路2.2公里（路基宽4.5米，路面宽3.5米）</t>
  </si>
  <si>
    <t>完成项目建设，解决村民出行难问题，改善村基础设施建设，提升群众幸福度，预计受益总人数500人，其中脱贫人数10人</t>
  </si>
  <si>
    <t>新棠镇那黎村高坳至那良坪村屋面产业路项目</t>
  </si>
  <si>
    <t>该道路全长2.3公里，从那黎村高坳起经过龙花垌，过双字垌，再到那良村屋面（路基宽4.5米，路面宽3.5米）</t>
  </si>
  <si>
    <t>完成项目建设，解决村民出行难问题，改善村基础设施建设，提升群众幸福度，预计受益总人数2000人，其中脱贫人数10人</t>
  </si>
  <si>
    <t>新棠镇那黎湾村水坝坝头至哥龙坡道路项目</t>
  </si>
  <si>
    <t>那黎湾村</t>
  </si>
  <si>
    <t>该公路全长0.28公里，从那黎湾村水坝坝头起，经过村东古荔园，再到哥龙坡（路基宽4.5米，路面宽3.5米）</t>
  </si>
  <si>
    <t>贵台镇爱国村委2024年远胎村八队道路硬化项目</t>
  </si>
  <si>
    <t>爱国村</t>
  </si>
  <si>
    <t>建设硬化村级道路长1050米，路基宽4.5米、路面宽3.5米</t>
  </si>
  <si>
    <t>完成项目建设，解决432名村民出行难问题</t>
  </si>
  <si>
    <t>贵台镇爱国村委2024年远胎村九队道路硬化项目</t>
  </si>
  <si>
    <t>建设硬化村级道路长350米，路基宽4.5米、路面宽3.5米</t>
  </si>
  <si>
    <t>完成项目建设，解决246名村民出行难问题</t>
  </si>
  <si>
    <t>贵台镇那略村委2024年凌冯桥梁项目</t>
  </si>
  <si>
    <t>那略村</t>
  </si>
  <si>
    <t>建设桥梁长40米，桥面宽6米</t>
  </si>
  <si>
    <t>完成项目建设，解决899名群众出行难问题</t>
  </si>
  <si>
    <t>长滩镇荣庆村七队村级道路硬底化项目</t>
  </si>
  <si>
    <t>荣庆村</t>
  </si>
  <si>
    <t>建设长1200米，宽3.5米，厚18厘米的村级道路硬底化</t>
  </si>
  <si>
    <t>群众支持修建，通过完成长滩荣庆村七队村级道路硬底化建设，预计受益群众32户150人，可以解决群众出行难问题，受益群众满意度达95%以上。</t>
  </si>
  <si>
    <t>长滩镇连丰村委屯苏村七队2024年老劳江桥重建项目</t>
  </si>
  <si>
    <t>建设引桥道路前4米，后4米，桥面长度16米，共24米,；桥宽8米的护栏型拱形桥。</t>
  </si>
  <si>
    <t>通过完成长滩镇连丰村委屯苏村七队2024年老劳江桥重建项目，预计受益群众275户1384人，是屯苏村群众出长滩镇的交通必经之路，改善村民出行条件，提升乡村建设。</t>
  </si>
  <si>
    <t>人居环境整治</t>
  </si>
  <si>
    <t>农村污水治理</t>
  </si>
  <si>
    <t>小董镇榃头村委2024年独岭村5队排污管铺设项目</t>
  </si>
  <si>
    <t>计划铺设直径80cm，长300米的水泥管，建设20平方三级沉淀池，水泥管南起鱼塘边，北止邱艺昌屋边，化粪池长5米、宽3米、高2米。</t>
  </si>
  <si>
    <t>解决72户，340人（其中脱贫户2户9人，监测户0人）的乡村整洁问题，带动脱贫户工作2人，增加收入1500元</t>
  </si>
  <si>
    <t>钦北区乡村振兴局</t>
  </si>
  <si>
    <t>小董镇榃头村委2024年榃头村一队卫生污水处理综合项目</t>
  </si>
  <si>
    <t>污水处理管道300米，建设40平方三级沉淀池。污水处理管道为200米暗沟（16至30厘米朔料管），100米明沟（高60宽40厘米），东起旧禾塘，西止球场边。化粪池长5米、宽4米、高2米，公共厕所两间（4米×2.5米）。</t>
  </si>
  <si>
    <t>解决90户325人（其中脱贫户8户29人，监测户1户3人）的农业生产村容村貌问题、环境卫生等问题，带动脱贫户工作6人，增加收入1800元</t>
  </si>
  <si>
    <t>大寺镇屯首村委2024年屯首村人居环境整治项目</t>
  </si>
  <si>
    <t>进行农村污水和垃圾治理，改善村容村貌</t>
  </si>
  <si>
    <t>受益900户1000人，其中脱贫户(含监测户)30户约60人</t>
  </si>
  <si>
    <t>2024年2月
-2024年11月</t>
  </si>
  <si>
    <t>平吉镇大田坪村委磨朴村生活排污沟渠建设项目</t>
  </si>
  <si>
    <t>排污沟建设800米</t>
  </si>
  <si>
    <t>完成排污沟建设800米，预计受益103户301人，其中脱贫人数6人。</t>
  </si>
  <si>
    <t>平吉镇大田坪村委长岐村生活排污沟渠建设项目</t>
  </si>
  <si>
    <t>排污沟建设1000米</t>
  </si>
  <si>
    <t>完成排污沟建设1000米，预计受益43户165人，其中脱贫人数8人。</t>
  </si>
  <si>
    <t>大直镇那桃村委2024年塘头、油行村人居整治环境项目</t>
  </si>
  <si>
    <t>建设排污排水管道2.5公里、污水处理终端1座</t>
  </si>
  <si>
    <t>通过建设排水管道及污水处理终端，能改善人居环境，提升群众生活质量，受益人口60户400人，其中脱贫户及监测户4户23人。</t>
  </si>
  <si>
    <t>板城镇那香社区2024年污水管网建设项目</t>
  </si>
  <si>
    <t>那香街道铺设2000米排污管道，收集污水到那香污水处理厂</t>
  </si>
  <si>
    <t>年内完成板城镇那香社区2024年污水管网建设项目项目，项目受益4500人，其中脱贫46户219人（含监测对象）。</t>
  </si>
  <si>
    <t>板城镇新城村委2024年美安村污水处理项目</t>
  </si>
  <si>
    <t>计划修建排水沟约1000米，沉降池2个（从新城三叉路口修建至彭家桥头）</t>
  </si>
  <si>
    <t>年内完成板城镇新城村委美安村2024年排水沟项目，项目受益341人，其中脱贫户、监测对象17人。</t>
  </si>
  <si>
    <t>那蒙镇平福村委2024年平福村一、二队排污修建项目</t>
  </si>
  <si>
    <t>平福村</t>
  </si>
  <si>
    <t>建设平福村排污管道1500米、建污水池1个</t>
  </si>
  <si>
    <t>通过建设平福村排污设施，改善人居环境，解决污水乱排问题，惠及180户900多人，其中受益脱贫户9户33人</t>
  </si>
  <si>
    <t>新棠镇那黎村委2024年那阳村排水排污系统建设项目</t>
  </si>
  <si>
    <t>铺设那阳村榃派垌至榃空1000米排污管、建设一个污水处理终端</t>
  </si>
  <si>
    <t>完成项目建设，解决村民污水排放问题，提高居住环境建设，提升群众幸福度，预计受益总人数1713人，其中脱贫人数8人</t>
  </si>
  <si>
    <t>新棠镇屯王村委2024年屯王村排污排水系统建设项目</t>
  </si>
  <si>
    <t>屯王村</t>
  </si>
  <si>
    <t>铺设排污排水管约1公里，建设污水处理终端2个。</t>
  </si>
  <si>
    <t>完成项目建设，解决村民污水排放问题，提高居住环境建设，提升群众幸福度，预计受益总人数500人，其中脱贫人数5人</t>
  </si>
  <si>
    <t>青塘镇2024年高峰村黑臭水体治理项目</t>
  </si>
  <si>
    <t>高峰村</t>
  </si>
  <si>
    <t>配合建设一套规模为250立方米/日的集中式污水处理设施及配套污水收集管网。</t>
  </si>
  <si>
    <t>项目建成后，完成高峰河周边农村生活污水及养殖场废水收集和处理，预计收益人数2500人。</t>
  </si>
  <si>
    <t>长滩镇胜利村委2024年大村南排污沟项目</t>
  </si>
  <si>
    <t>新建排污沟长度：700米、一段370米，宽：100厘米，高：80厘米。另一段330米，宽：80厘米，高：80厘米，全程做盖板覆盖，建设一个三级化粪池。</t>
  </si>
  <si>
    <t>群众支持修建，通过完成长滩镇胜利村委大村南排污沟项目排污沟设施建设，预计可以解决超过104户550人群众生活污水处理问题，提升所在地的人居环境。受益群众满意度达95%以上。</t>
  </si>
  <si>
    <t>长滩镇新勤村委2024年那芹村排污沟项目</t>
  </si>
  <si>
    <t>新勤村</t>
  </si>
  <si>
    <t>新建排污沟710米。一条长度：140米，宽：3米；高：1.5米。另一条长度：570米，宽：1米；高：1米，全程做盖板覆盖。</t>
  </si>
  <si>
    <t>群众支持修建，通过完成长滩镇新勤村委那芹村排污沟项目排污沟设施建设，预计可以解决超过210户1350人群众生活污水处理问题，提升所在地的人居环境。受益群众满意度达95%以上。</t>
  </si>
  <si>
    <t>贵台镇爱国村委2024年远胎十队人居环境整治及污水处理项目</t>
  </si>
  <si>
    <t>为解决约10米高的陡坡塌方和水土流失问题，建设长度约0.4公里的水土保护设施及50米污水排污处理</t>
  </si>
  <si>
    <t>完成项目建设，改善人居环境，受益群众约207人</t>
  </si>
  <si>
    <t>农村供水保障设施建设</t>
  </si>
  <si>
    <t>小董镇那道村委供水保障工程</t>
  </si>
  <si>
    <t>改建</t>
  </si>
  <si>
    <t>维护改建水厂新增净化设备及水管铺设10km，受益人口约5000人</t>
  </si>
  <si>
    <t>受益人口约5000人</t>
  </si>
  <si>
    <t>钦北区水利局</t>
  </si>
  <si>
    <t>那蒙镇屯里村委2024年人饮工程项目</t>
  </si>
  <si>
    <t>屯里村</t>
  </si>
  <si>
    <t>屯里村拟建设人饮工程8000米，计划铺设管道入户</t>
  </si>
  <si>
    <t>通过修建人饮水集中供水工程，解决全村委920户4535人饮问题。</t>
  </si>
  <si>
    <t>那蒙镇陂角村2024年人饮供水保障工程</t>
  </si>
  <si>
    <t>计划建设一体化净化设备，铺设配水2000米，预计项目受益人口1090户5970人，其中受益脱贫户92户395人</t>
  </si>
  <si>
    <t>通过该项目建设，保障群众饮水问题，预计项目受益人口1090户5970人，其中受益脱贫户92户395人。</t>
  </si>
  <si>
    <t>大寺镇五宁村委2024年里尔村人饮项目</t>
  </si>
  <si>
    <t>修建蓄水池一个，主网管约1.5公里，支网管到农户约1.5公里</t>
  </si>
  <si>
    <t>受益52户290，其中脱贫户（含监测户）2户 8人</t>
  </si>
  <si>
    <t>大寺镇广琅村委2024年那利老村人饮项目</t>
  </si>
  <si>
    <t>新建饮水池1个（80立方），水源1个，铺设水管1.5公里</t>
  </si>
  <si>
    <t>解决96户455人饮水问题</t>
  </si>
  <si>
    <t>大直镇屯蒙村委2024年那过村人饮工程项目</t>
  </si>
  <si>
    <t>屯蒙村</t>
  </si>
  <si>
    <t>建设蓄水池1个，4.3km饮水管道铺设。</t>
  </si>
  <si>
    <t>通过建设蓄水池1个，铺设4.0km饮水管道，建成后能保障那过村27户102人饮水安全（其中脱贫户及监测户4户18人），增加群众生活幸福感。</t>
  </si>
  <si>
    <t>板城镇2024年朝阳水厂供水保障工程</t>
  </si>
  <si>
    <t>朝阳村</t>
  </si>
  <si>
    <t>建设一体化净水设备一套，铺设500米抽水管和7000米配水管，满足朝阳村、板中村、牛寮村、屯车村2万多人的饮水需求，提升供水质量和稳定性。</t>
  </si>
  <si>
    <t>满足朝阳村、板中村、牛寮村、屯车村2万多人的饮水需求，提升供水质量和稳定性</t>
  </si>
  <si>
    <t>板城镇2024年那香水厂供水保障工程</t>
  </si>
  <si>
    <t>红华村</t>
  </si>
  <si>
    <t>扩网</t>
  </si>
  <si>
    <t>铺设4000米供水管道，解决那香片区3万多名居民饮水需求，保障供水稳定性。</t>
  </si>
  <si>
    <t>解决那香片区3万多名居民饮水需求，保障供水稳定性</t>
  </si>
  <si>
    <t>板城镇2024年那芳水厂供水保障工程</t>
  </si>
  <si>
    <t>新建一体化消毒净化设备，铺设输水管道2000米</t>
  </si>
  <si>
    <t>年内完成板城镇2024年那芳水厂供水保障工程，项目受益1127户7043人，其中脱贫户、监测对象165户918人。</t>
  </si>
  <si>
    <t>新棠镇那黎村2024年人饮供水保障工程</t>
  </si>
  <si>
    <t>建设内容为:新建一体化净化消毒设备，受益人口  户  人</t>
  </si>
  <si>
    <t>完成项目建设发挥项目效益，提高供水保障水平</t>
  </si>
  <si>
    <t>平吉镇牛江村委2024年供水保障工程</t>
  </si>
  <si>
    <t>从平吉镇京塘水厂扩网到牛江村，铺设供水管网10公里，预计受益人数为300户1500人，其中脱贫人口0人。</t>
  </si>
  <si>
    <t>通过修建平吉镇平吉镇牛江村委供水保障工程，预计受益人数为300户1500人。</t>
  </si>
  <si>
    <t>贵台镇爱国村委2024年甲家村人饮供水保障工程</t>
  </si>
  <si>
    <t>新建拦水坝1座，集水池1座以及配水管网维修</t>
  </si>
  <si>
    <t>完成项目建设发挥项目效益，解决3600名群众饮水问题</t>
  </si>
  <si>
    <t>贵台镇大路村委2024年茶地岭、付留村人饮供水保障工程</t>
  </si>
  <si>
    <t>铺设管径200mm的PE管约3km及部分配水管网</t>
  </si>
  <si>
    <t>完成项目建设发挥项目效益，解决372名群众饮水问题</t>
  </si>
  <si>
    <t>巩固三保障成果</t>
  </si>
  <si>
    <t>教育</t>
  </si>
  <si>
    <t>享受“雨露计划”职业教育补助</t>
  </si>
  <si>
    <t>钦北区2024年春季、秋季学期雨露计划教育补助项目</t>
  </si>
  <si>
    <t>对春季、秋季学期脱贫家庭接受中等、高等职业学历教育的学生提供帮助，减轻家庭负担</t>
  </si>
  <si>
    <t>通过完成2024年春季、秋季学期雨露计划教育补助项目建设，预计可以对300名脱贫家庭接受中等、高等职业学历教育的学生提供帮助，减轻家庭负担。预计受户（含监测户、脱贫户）836户3120人。</t>
  </si>
  <si>
    <t>钦北区2024年技能培训项目</t>
  </si>
  <si>
    <t>针对脱贫户、监测户家庭劳动力进行短期技能和农村实用技术培训，以提高脱贫劳动力创业就业和发展生产技术技能水平。</t>
  </si>
  <si>
    <t>针对脱贫户、监测户家庭劳动力进行短期技能和农村实用技术培训，以提高脱贫劳动力创业就业和发展生产技术技能水平，年度内计划培训人数约250人。</t>
  </si>
  <si>
    <t>就业项目</t>
  </si>
  <si>
    <t>公益性岗位</t>
  </si>
  <si>
    <t>钦北区2024年公益性岗位补贴项目</t>
  </si>
  <si>
    <t>对2024年符合申请公益性岗位的脱贫户、监测户，动员其进行务工，增加收入，对符合条件的按照2024年最新文件发放项目补贴。</t>
  </si>
  <si>
    <t>通过完成2024年公益性岗位补贴项目建设，为脱贫户、监测户提供就业岗位增加收入，预计受户（脱贫户、监测户）585户2987人。</t>
  </si>
  <si>
    <t>务工补助</t>
  </si>
  <si>
    <t>交通费补助</t>
  </si>
  <si>
    <t>钦北区2024年交通补贴项目</t>
  </si>
  <si>
    <t>对符合申请交通补贴的省外务工脱贫人口，鼓励并协助其申请交通补贴，按照2024年最新文件发放交通补贴。</t>
  </si>
  <si>
    <t>对符合申请交通补贴的省外务工脱贫人口，鼓励并协助其申请交通补贴，按照2024年最新文件发放交通补贴。预计受户1265户6900人。</t>
  </si>
  <si>
    <t>生产奖补、劳务补助等</t>
  </si>
  <si>
    <t>钦北区2024年县域内劳务补助项目</t>
  </si>
  <si>
    <t>鼓励脱贫户、监测户家庭外出务工劳动力稳定外出务工。</t>
  </si>
  <si>
    <t>通过完成县域内劳务补助项目，能激励脱贫（监测）劳动力在县域内就业，实现就业增收。预计受户855户4650人</t>
  </si>
  <si>
    <t>项目管理费</t>
  </si>
  <si>
    <t>钦北区2024年项目管理费</t>
  </si>
  <si>
    <t>通过项目建设，申请相应的设计费、预算编制费、风险评估费用、监理费用、结算费用、检测费用等相关费用</t>
  </si>
  <si>
    <t>完成项目管理费申请，为基础设施项目、产业项目建设的顺利实施提供保障。</t>
  </si>
  <si>
    <t>钦北区2023年项目尾款及质保金</t>
  </si>
  <si>
    <t>2023年项目未支出完的项目尾款和已到质保期的项目需要要退回的质保金</t>
  </si>
  <si>
    <t>2023年各建设单位</t>
  </si>
  <si>
    <t>其他</t>
  </si>
  <si>
    <t>钦北区2024年项目管护费</t>
  </si>
  <si>
    <t>大寺镇、大垌镇、
新棠镇</t>
  </si>
  <si>
    <t>对2013年以来扶贫资金（含衔接资金）项目损坏部分进行维修及管护</t>
  </si>
  <si>
    <t>对2013年以来扶贫资金（含衔接资金）项目进行维修和管护，继续发挥项目服务群众的作用。</t>
  </si>
  <si>
    <t>大寺镇人民政府
大垌镇人民政府
新棠镇人民政府</t>
  </si>
  <si>
    <t>大寺镇：大寺镇宿禾村委宿禾村至四联水泥路维修
大垌镇：1.大垌镇米家坪村三、四队水泥路工程，水毁路基长约4米，预算金额0.5万元。
2.大垌镇横岭村委老把村十一队至十二队通村水泥路（扶贫办），路宽3.5米，道路损坏维修2处，维修总长35米，预算金额2万元。
新棠镇：南忠村委那岩村道路修复350米、那閖村进村道路修复800米</t>
  </si>
  <si>
    <t>钦北区板城镇2024年财政衔接推进乡村振兴补助资金项目纳入年度实施计划明细表</t>
  </si>
  <si>
    <t>合计</t>
  </si>
  <si>
    <t>产业发展小计</t>
  </si>
  <si>
    <t>村庄规划编制（含编修）小计</t>
  </si>
  <si>
    <t>板城镇竹山村委2024年乡村规划项目</t>
  </si>
  <si>
    <t>人居环境整治小计</t>
  </si>
  <si>
    <t>板城镇新城村</t>
  </si>
  <si>
    <t>农村供水保障设施建设小计</t>
  </si>
  <si>
    <t>钦北区大垌镇2024年财政衔接推进乡村振兴补助资金项目纳入年度实施计划明细表</t>
  </si>
  <si>
    <t>大垌镇平辽村</t>
  </si>
  <si>
    <t>小型农田水利设施建设小计</t>
  </si>
  <si>
    <t>大垌镇良田村</t>
  </si>
  <si>
    <t>大垌镇横岭村</t>
  </si>
  <si>
    <t>大垌镇大塘村</t>
  </si>
  <si>
    <t>大垌镇平山村</t>
  </si>
  <si>
    <t>大垌镇大垌村2024年乡村规划项目</t>
  </si>
  <si>
    <t>大垌镇大垌村</t>
  </si>
  <si>
    <t>项目管护费小计</t>
  </si>
  <si>
    <t>钦北区大寺镇2024年财政衔接推进乡村振兴补助资金项目纳入年度实施计划明细表</t>
  </si>
  <si>
    <t>大寺镇屯首村委2024年屯首村小型农田水利设施建设项目</t>
  </si>
  <si>
    <t>修建小型水坝三面一座光水渠1500米、宽60厘米、高60厘米</t>
  </si>
  <si>
    <t>受益260户1200人，其中脱贫户(含监测户)26户约92人</t>
  </si>
  <si>
    <t>农村基础设施（含产业配套基础设施）小计</t>
  </si>
  <si>
    <t>王元村</t>
  </si>
  <si>
    <t>钦北区大直镇2024年财政衔接推进乡村振兴补助资金项目纳入年度实施计划明细表</t>
  </si>
  <si>
    <t>市场建设和农村物流</t>
  </si>
  <si>
    <t>大直镇那桃村委2024年啟茂村至那削村农田水利修复项目</t>
  </si>
  <si>
    <t>恢复</t>
  </si>
  <si>
    <t>建设农田灌溉水利3.5公里</t>
  </si>
  <si>
    <t>通过建设农田灌溉水利3.5公里，解决500户3000人村民的农田灌溉，能保障800亩基本农田高产稳产。</t>
  </si>
  <si>
    <t>大直镇富雄村委2024年那等村人居整治环境项目</t>
  </si>
  <si>
    <t>建设排污排水管道2公里、污水处理终端1座</t>
  </si>
  <si>
    <t>通过建设排水管道及污水处理终端，能改善人居环境，提升群众生活质量，受益人口120户530人，其中脱贫户及监测户5户23人。</t>
  </si>
  <si>
    <t>大直镇那天村委2024年上高坡村人居整治环境项目</t>
  </si>
  <si>
    <t>清理原沟淤泥及杂物，建设排污排水管道0.2公里、建设沉沙池2座。污水处理终端1座</t>
  </si>
  <si>
    <t>通过建设排水管道及污水处理终端，能改善人居环境，提升群众生活质量，受益人口达400人。</t>
  </si>
  <si>
    <t>那光村</t>
  </si>
  <si>
    <t>钦北区贵台镇2024年财政衔接推进乡村振兴补助资金项目纳入年度实施计划明细表</t>
  </si>
  <si>
    <t>贵台镇屯良村</t>
  </si>
  <si>
    <t>贵台镇那朴村</t>
  </si>
  <si>
    <t>贵台镇百美村</t>
  </si>
  <si>
    <t>贵台镇大路村</t>
  </si>
  <si>
    <t>贵台镇爱国村</t>
  </si>
  <si>
    <t>钦北区那蒙镇2024年财政衔接推进乡村振兴补助资金项目纳入年度实施计划明细表</t>
  </si>
  <si>
    <t>钦北区平吉镇2024年财政衔接推进乡村振兴补助资金项目纳入年度实施计划明细表</t>
  </si>
  <si>
    <t>平吉镇平里村</t>
  </si>
  <si>
    <t>平吉镇2024年榃兰村编制村庄规划项目</t>
  </si>
  <si>
    <t>平吉镇榃兰村</t>
  </si>
  <si>
    <t>平吉镇大田坪村</t>
  </si>
  <si>
    <t>平吉镇白鹤垌村</t>
  </si>
  <si>
    <t>平吉镇榃标村</t>
  </si>
  <si>
    <t>通过修建平吉镇平吉镇牛江村委供水保障工程，预计受益人数为300户1500人，其中脱贫人口0人</t>
  </si>
  <si>
    <t>钦北区青塘镇2024年财政衔接推进乡村振兴补助资金项目纳入年度实施计划明细表</t>
  </si>
  <si>
    <t>金利村屋面垌至利屋塘大垌</t>
  </si>
  <si>
    <t>钦北区小董镇2024年财政衔接推进乡村振兴补助资金项目纳入年度实施计划明细表</t>
  </si>
  <si>
    <t>钦北区新棠镇2024年财政衔接推进乡村振兴补助资金项目纳入年度实施计划明细表</t>
  </si>
  <si>
    <t>那黎村坳-那良坪村</t>
  </si>
  <si>
    <t>那黎湾村-哥龙坡</t>
  </si>
  <si>
    <t xml:space="preserve">
新棠镇：南忠村委那岩村道路修复350米、那閖村进村道路修复800米</t>
  </si>
  <si>
    <t>钦北区长滩镇2024年财政衔接推进乡村振兴补助资金项目纳入年度实施计划明细表</t>
  </si>
  <si>
    <t>长滩镇新铺村、那谷村</t>
  </si>
  <si>
    <t>在新铺村、那谷村实行串珠、刺绣、绣花、电子加工产业等特色手工以奖代补政策</t>
  </si>
  <si>
    <t>长滩镇胜利村</t>
  </si>
  <si>
    <t>长滩镇连丰村委2024年6队农田水利灌溉项目</t>
  </si>
  <si>
    <t>长滩镇连丰村</t>
  </si>
  <si>
    <t>建设农田灌溉水利长度700米，宽40厘米，高40厘米，每隔50米做一个盖板并砌台阶。</t>
  </si>
  <si>
    <t>群众支持修建，通过完成长滩镇连丰村委6队农田水利灌溉项目建设，预计受益群众58户228人，可以解决超过150亩农田灌溉问题，改善农田灌溉条件，提高农田生产效益。受益群众满意度达95%以上。</t>
  </si>
  <si>
    <t>长滩镇上汶村</t>
  </si>
  <si>
    <t>长滩镇那谷村委2024年村庄规划建设项目</t>
  </si>
  <si>
    <t>长滩镇那谷村</t>
  </si>
  <si>
    <t>编制长滩镇那谷村委村庄规划</t>
  </si>
  <si>
    <t>通过该项目建设，完成村庄规划编制，确定村屯建设的发展方向和规模，合理组织建设项目的用地与布局，发挥项目效益，预计受益人口729户3640人。</t>
  </si>
  <si>
    <t>长滩镇屯巷村</t>
  </si>
  <si>
    <t>长滩镇新勤村</t>
  </si>
  <si>
    <t>钦北区政策类2024年财政衔接推进乡村振兴补助资金项目纳入年度实施计划明细表</t>
  </si>
  <si>
    <t>巩固三保障成果小计</t>
  </si>
  <si>
    <t>就业项目小计</t>
  </si>
  <si>
    <t>项目管理费小计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</si>
</sst>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4">
    <font>
      <sz val="11"/>
      <name val="宋体"/>
      <charset val="134"/>
    </font>
    <font>
      <sz val="18"/>
      <color rgb="FF000000"/>
      <name val="宋体"/>
      <charset val="134"/>
    </font>
    <font>
      <sz val="12"/>
      <color rgb="FF000000"/>
      <name val="宋体"/>
      <charset val="134"/>
    </font>
    <font>
      <sz val="14"/>
      <color rgb="FF000000"/>
      <name val="宋体"/>
      <charset val="134"/>
    </font>
    <font>
      <b/>
      <sz val="22"/>
      <color rgb="FF000000"/>
      <name val="宋体"/>
      <charset val="134"/>
    </font>
    <font>
      <b/>
      <sz val="18"/>
      <name val="宋体"/>
      <charset val="134"/>
    </font>
    <font>
      <sz val="16"/>
      <name val="宋体"/>
      <charset val="134"/>
    </font>
    <font>
      <b/>
      <sz val="16"/>
      <name val="宋体"/>
      <charset val="134"/>
    </font>
    <font>
      <sz val="16"/>
      <color rgb="FF000000"/>
      <name val="宋体"/>
      <charset val="134"/>
    </font>
    <font>
      <sz val="16"/>
      <color rgb="FFFF0000"/>
      <name val="宋体"/>
      <charset val="134"/>
    </font>
    <font>
      <b/>
      <sz val="22"/>
      <name val="宋体"/>
      <charset val="134"/>
    </font>
    <font>
      <b/>
      <sz val="20"/>
      <name val="宋体"/>
      <charset val="134"/>
    </font>
    <font>
      <sz val="18"/>
      <name val="宋体"/>
      <charset val="134"/>
    </font>
    <font>
      <sz val="18"/>
      <color rgb="FFFF0000"/>
      <name val="宋体"/>
      <charset val="134"/>
    </font>
    <font>
      <sz val="11"/>
      <name val="Times New Roman"/>
      <charset val="134"/>
    </font>
    <font>
      <b/>
      <sz val="11"/>
      <name val="Times New Roman"/>
      <charset val="134"/>
    </font>
    <font>
      <sz val="18"/>
      <name val="Times New Roman"/>
      <charset val="134"/>
    </font>
    <font>
      <sz val="14"/>
      <name val="Times New Roman"/>
      <charset val="134"/>
    </font>
    <font>
      <sz val="12"/>
      <name val="Times New Roman"/>
      <charset val="134"/>
    </font>
    <font>
      <b/>
      <sz val="12"/>
      <name val="Times New Roman"/>
      <charset val="134"/>
    </font>
    <font>
      <b/>
      <sz val="14"/>
      <name val="Times New Roman"/>
      <charset val="134"/>
    </font>
    <font>
      <sz val="42"/>
      <name val="黑体"/>
      <charset val="134"/>
    </font>
    <font>
      <sz val="50"/>
      <name val="方正小标宋_GBK"/>
      <charset val="134"/>
    </font>
    <font>
      <sz val="50"/>
      <name val="Times New Roman"/>
      <charset val="134"/>
    </font>
    <font>
      <b/>
      <sz val="18"/>
      <name val="Times New Roman"/>
      <charset val="134"/>
    </font>
    <font>
      <b/>
      <sz val="24"/>
      <name val="Times New Roman"/>
      <charset val="134"/>
    </font>
    <font>
      <sz val="20"/>
      <name val="Times New Roman"/>
      <charset val="134"/>
    </font>
    <font>
      <sz val="20"/>
      <name val="黑体"/>
      <charset val="134"/>
    </font>
    <font>
      <sz val="18"/>
      <name val="仿宋_GB2312"/>
      <charset val="134"/>
    </font>
    <font>
      <b/>
      <sz val="16"/>
      <name val="Times New Roman"/>
      <charset val="134"/>
    </font>
    <font>
      <sz val="11"/>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仿宋_GB2312"/>
      <charset val="134"/>
    </font>
    <font>
      <sz val="18"/>
      <name val="黑体"/>
      <charset val="134"/>
    </font>
    <font>
      <sz val="14"/>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1" fillId="0" borderId="0">
      <alignment vertical="top"/>
      <protection locked="0"/>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2" borderId="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9" applyNumberFormat="0" applyFill="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39" fillId="0" borderId="0" applyNumberFormat="0" applyFill="0" applyBorder="0" applyAlignment="0" applyProtection="0">
      <alignment vertical="center"/>
    </xf>
    <xf numFmtId="0" fontId="40" fillId="3" borderId="11" applyNumberFormat="0" applyAlignment="0" applyProtection="0">
      <alignment vertical="center"/>
    </xf>
    <xf numFmtId="0" fontId="41" fillId="4" borderId="12" applyNumberFormat="0" applyAlignment="0" applyProtection="0">
      <alignment vertical="center"/>
    </xf>
    <xf numFmtId="0" fontId="42" fillId="4" borderId="11" applyNumberFormat="0" applyAlignment="0" applyProtection="0">
      <alignment vertical="center"/>
    </xf>
    <xf numFmtId="0" fontId="43" fillId="5" borderId="13" applyNumberFormat="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cellStyleXfs>
  <cellXfs count="8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pplyFill="1" applyAlignment="1">
      <alignment vertical="center" wrapText="1"/>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0" fontId="7" fillId="0" borderId="1" xfId="3"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8" fillId="0" borderId="1" xfId="0" applyFont="1" applyBorder="1">
      <alignmen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Border="1" applyAlignment="1">
      <alignment horizontal="center" vertical="center"/>
    </xf>
    <xf numFmtId="0" fontId="2" fillId="0" borderId="0" xfId="0" applyFont="1" applyFill="1">
      <alignment vertical="center"/>
    </xf>
    <xf numFmtId="0" fontId="3" fillId="0" borderId="0" xfId="0" applyFont="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Fill="1">
      <alignment vertical="center"/>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4" fillId="0" borderId="0" xfId="0" applyFont="1" applyFill="1">
      <alignment vertical="center"/>
    </xf>
    <xf numFmtId="0" fontId="15" fillId="0" borderId="0" xfId="0" applyFont="1" applyFill="1">
      <alignment vertical="center"/>
    </xf>
    <xf numFmtId="0" fontId="16" fillId="0" borderId="0" xfId="0" applyFont="1" applyFill="1">
      <alignment vertical="center"/>
    </xf>
    <xf numFmtId="0" fontId="17" fillId="0" borderId="0" xfId="0" applyFont="1" applyFill="1" applyAlignment="1">
      <alignment horizontal="center" vertical="center"/>
    </xf>
    <xf numFmtId="0" fontId="18" fillId="0" borderId="0" xfId="0" applyFont="1" applyFill="1">
      <alignment vertical="center"/>
    </xf>
    <xf numFmtId="0" fontId="19" fillId="0" borderId="0" xfId="0" applyFont="1" applyFill="1">
      <alignment vertical="center"/>
    </xf>
    <xf numFmtId="0" fontId="17" fillId="0" borderId="0" xfId="0" applyFont="1" applyFill="1">
      <alignment vertical="center"/>
    </xf>
    <xf numFmtId="0" fontId="20" fillId="0" borderId="0" xfId="0" applyFont="1" applyFill="1">
      <alignment vertical="center"/>
    </xf>
    <xf numFmtId="0" fontId="14" fillId="0" borderId="0" xfId="0" applyFont="1" applyFill="1" applyAlignment="1">
      <alignment vertical="center" wrapText="1"/>
    </xf>
    <xf numFmtId="0" fontId="14" fillId="0" borderId="0" xfId="0" applyFont="1" applyFill="1" applyAlignment="1">
      <alignment horizontal="justify" vertical="center" wrapText="1"/>
    </xf>
    <xf numFmtId="0" fontId="14" fillId="0" borderId="0" xfId="0" applyFont="1" applyFill="1" applyAlignment="1">
      <alignment horizontal="center" vertical="center" wrapText="1"/>
    </xf>
    <xf numFmtId="0" fontId="16"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23" fillId="0" borderId="0" xfId="0" applyFont="1" applyFill="1" applyAlignment="1">
      <alignment horizontal="justify" vertical="center"/>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25" fillId="0" borderId="0" xfId="0" applyFont="1" applyFill="1" applyAlignment="1">
      <alignment horizontal="justify" vertical="center"/>
    </xf>
    <xf numFmtId="0" fontId="26" fillId="0" borderId="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7"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4" fillId="0" borderId="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2" xfId="0" applyFont="1" applyFill="1" applyBorder="1" applyAlignment="1">
      <alignment horizontal="center" vertical="center" wrapText="1"/>
    </xf>
    <xf numFmtId="176" fontId="24" fillId="0" borderId="1" xfId="3" applyNumberFormat="1" applyFont="1" applyFill="1" applyBorder="1" applyAlignment="1" applyProtection="1">
      <alignment horizontal="center" vertical="center" wrapText="1"/>
    </xf>
    <xf numFmtId="0" fontId="16" fillId="0" borderId="1" xfId="0" applyFont="1" applyFill="1" applyBorder="1" applyAlignment="1">
      <alignment horizontal="justify"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16" fillId="0" borderId="7" xfId="0" applyFont="1" applyFill="1" applyBorder="1" applyAlignment="1">
      <alignment horizontal="center" vertical="center" wrapText="1"/>
    </xf>
    <xf numFmtId="0" fontId="16" fillId="0" borderId="0" xfId="0" applyFont="1" applyFill="1" applyAlignment="1">
      <alignment vertical="center" wrapText="1"/>
    </xf>
    <xf numFmtId="176" fontId="16" fillId="0" borderId="1" xfId="0" applyNumberFormat="1" applyFont="1" applyFill="1" applyBorder="1" applyAlignment="1">
      <alignment horizontal="center" vertical="center" wrapText="1"/>
    </xf>
    <xf numFmtId="10" fontId="29" fillId="0" borderId="1" xfId="3" applyNumberFormat="1" applyFont="1" applyFill="1" applyBorder="1" applyAlignment="1" applyProtection="1">
      <alignment horizontal="center"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xf>
    <xf numFmtId="176" fontId="29" fillId="0" borderId="1" xfId="3"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xf>
    <xf numFmtId="0" fontId="24" fillId="0" borderId="7" xfId="0" applyFont="1" applyFill="1" applyBorder="1" applyAlignment="1">
      <alignment horizontal="center" vertical="center" wrapText="1"/>
    </xf>
    <xf numFmtId="0" fontId="16" fillId="0" borderId="0" xfId="0" applyFont="1" applyFill="1" applyAlignment="1">
      <alignment horizontal="center" vertical="center" wrapText="1"/>
    </xf>
    <xf numFmtId="0" fontId="29" fillId="0" borderId="1" xfId="0" applyFont="1" applyFill="1" applyBorder="1" applyAlignment="1">
      <alignment horizontal="justify" vertical="center"/>
    </xf>
    <xf numFmtId="0" fontId="2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23A7E933-408F-4C9F-AD20-11F9E27612CA}">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CFDCA851-4D43-4A57-95F3-6FEAB924273D}">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129</xdr:row>
      <xdr:rowOff>0</xdr:rowOff>
    </xdr:from>
    <xdr:to>
      <xdr:col>4</xdr:col>
      <xdr:colOff>620181</xdr:colOff>
      <xdr:row>129</xdr:row>
      <xdr:rowOff>113436</xdr:rowOff>
    </xdr:to>
    <xdr:pic>
      <xdr:nvPicPr>
        <xdr:cNvPr id="2" name="Picture 8182" descr="clip_image9318"/>
        <xdr:cNvPicPr/>
      </xdr:nvPicPr>
      <xdr:blipFill>
        <a:blip r:embed="rId1"/>
        <a:srcRect/>
        <a:stretch>
          <a:fillRect/>
        </a:stretch>
      </xdr:blipFill>
      <xdr:spPr>
        <a:xfrm>
          <a:off x="6644640" y="219468700"/>
          <a:ext cx="12065" cy="113030"/>
        </a:xfrm>
        <a:prstGeom prst="rect">
          <a:avLst/>
        </a:prstGeom>
        <a:noFill/>
        <a:ln w="9525" cap="flat" cmpd="sng">
          <a:noFill/>
          <a:prstDash val="solid"/>
          <a:miter/>
        </a:ln>
        <a:effectLst/>
      </xdr:spPr>
    </xdr:pic>
    <xdr:clientData/>
  </xdr:twoCellAnchor>
  <xdr:twoCellAnchor>
    <xdr:from>
      <xdr:col>4</xdr:col>
      <xdr:colOff>608100</xdr:colOff>
      <xdr:row>129</xdr:row>
      <xdr:rowOff>0</xdr:rowOff>
    </xdr:from>
    <xdr:to>
      <xdr:col>4</xdr:col>
      <xdr:colOff>620181</xdr:colOff>
      <xdr:row>130</xdr:row>
      <xdr:rowOff>50661</xdr:rowOff>
    </xdr:to>
    <xdr:pic>
      <xdr:nvPicPr>
        <xdr:cNvPr id="24" name="Picture 8182" descr="clip_image9318"/>
        <xdr:cNvPicPr/>
      </xdr:nvPicPr>
      <xdr:blipFill>
        <a:blip r:embed="rId1"/>
        <a:srcRect/>
        <a:stretch>
          <a:fillRect/>
        </a:stretch>
      </xdr:blipFill>
      <xdr:spPr>
        <a:xfrm>
          <a:off x="6644640" y="219468700"/>
          <a:ext cx="12065" cy="345440"/>
        </a:xfrm>
        <a:prstGeom prst="rect">
          <a:avLst/>
        </a:prstGeom>
        <a:noFill/>
        <a:ln w="9525" cap="flat" cmpd="sng">
          <a:noFill/>
          <a:prstDash val="solid"/>
          <a:miter/>
        </a:ln>
        <a:effectLst/>
      </xdr:spPr>
    </xdr:pic>
    <xdr:clientData/>
  </xdr:twoCellAnchor>
  <xdr:twoCellAnchor>
    <xdr:from>
      <xdr:col>4</xdr:col>
      <xdr:colOff>608100</xdr:colOff>
      <xdr:row>129</xdr:row>
      <xdr:rowOff>0</xdr:rowOff>
    </xdr:from>
    <xdr:to>
      <xdr:col>4</xdr:col>
      <xdr:colOff>616154</xdr:colOff>
      <xdr:row>129</xdr:row>
      <xdr:rowOff>113436</xdr:rowOff>
    </xdr:to>
    <xdr:pic>
      <xdr:nvPicPr>
        <xdr:cNvPr id="68" name="Picture 8182" descr="clip_image9318"/>
        <xdr:cNvPicPr/>
      </xdr:nvPicPr>
      <xdr:blipFill>
        <a:blip r:embed="rId1"/>
        <a:srcRect/>
        <a:stretch>
          <a:fillRect/>
        </a:stretch>
      </xdr:blipFill>
      <xdr:spPr>
        <a:xfrm>
          <a:off x="6644640" y="219468700"/>
          <a:ext cx="8255" cy="113030"/>
        </a:xfrm>
        <a:prstGeom prst="rect">
          <a:avLst/>
        </a:prstGeom>
        <a:noFill/>
        <a:ln w="9525" cap="flat" cmpd="sng">
          <a:noFill/>
          <a:prstDash val="solid"/>
          <a:miter/>
        </a:ln>
        <a:effectLst/>
      </xdr:spPr>
    </xdr:pic>
    <xdr:clientData/>
  </xdr:twoCellAnchor>
  <xdr:twoCellAnchor>
    <xdr:from>
      <xdr:col>4</xdr:col>
      <xdr:colOff>608100</xdr:colOff>
      <xdr:row>129</xdr:row>
      <xdr:rowOff>0</xdr:rowOff>
    </xdr:from>
    <xdr:to>
      <xdr:col>4</xdr:col>
      <xdr:colOff>616154</xdr:colOff>
      <xdr:row>130</xdr:row>
      <xdr:rowOff>50661</xdr:rowOff>
    </xdr:to>
    <xdr:pic>
      <xdr:nvPicPr>
        <xdr:cNvPr id="90" name="Picture 8182" descr="clip_image9318"/>
        <xdr:cNvPicPr/>
      </xdr:nvPicPr>
      <xdr:blipFill>
        <a:blip r:embed="rId1"/>
        <a:srcRect/>
        <a:stretch>
          <a:fillRect/>
        </a:stretch>
      </xdr:blipFill>
      <xdr:spPr>
        <a:xfrm>
          <a:off x="6644640" y="219468700"/>
          <a:ext cx="8255" cy="345440"/>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9</xdr:row>
      <xdr:rowOff>0</xdr:rowOff>
    </xdr:from>
    <xdr:to>
      <xdr:col>4</xdr:col>
      <xdr:colOff>620181</xdr:colOff>
      <xdr:row>9</xdr:row>
      <xdr:rowOff>114300</xdr:rowOff>
    </xdr:to>
    <xdr:pic>
      <xdr:nvPicPr>
        <xdr:cNvPr id="2" name="Picture 8182" descr="clip_image9318"/>
        <xdr:cNvPicPr/>
      </xdr:nvPicPr>
      <xdr:blipFill>
        <a:blip r:embed="rId1"/>
        <a:srcRect/>
        <a:stretch>
          <a:fillRect/>
        </a:stretch>
      </xdr:blipFill>
      <xdr:spPr>
        <a:xfrm>
          <a:off x="5779770" y="8191500"/>
          <a:ext cx="12065" cy="114300"/>
        </a:xfrm>
        <a:prstGeom prst="rect">
          <a:avLst/>
        </a:prstGeom>
        <a:noFill/>
        <a:ln w="9525" cap="flat" cmpd="sng">
          <a:noFill/>
          <a:prstDash val="solid"/>
          <a:miter/>
        </a:ln>
        <a:effectLst/>
      </xdr:spPr>
    </xdr:pic>
    <xdr:clientData/>
  </xdr:twoCellAnchor>
  <xdr:twoCellAnchor>
    <xdr:from>
      <xdr:col>4</xdr:col>
      <xdr:colOff>608100</xdr:colOff>
      <xdr:row>9</xdr:row>
      <xdr:rowOff>0</xdr:rowOff>
    </xdr:from>
    <xdr:to>
      <xdr:col>4</xdr:col>
      <xdr:colOff>620181</xdr:colOff>
      <xdr:row>11</xdr:row>
      <xdr:rowOff>0</xdr:rowOff>
    </xdr:to>
    <xdr:pic>
      <xdr:nvPicPr>
        <xdr:cNvPr id="24" name="Picture 8182" descr="clip_image9318"/>
        <xdr:cNvPicPr/>
      </xdr:nvPicPr>
      <xdr:blipFill>
        <a:blip r:embed="rId1"/>
        <a:srcRect/>
        <a:stretch>
          <a:fillRect/>
        </a:stretch>
      </xdr:blipFill>
      <xdr:spPr>
        <a:xfrm>
          <a:off x="5779770" y="8191500"/>
          <a:ext cx="12065" cy="342900"/>
        </a:xfrm>
        <a:prstGeom prst="rect">
          <a:avLst/>
        </a:prstGeom>
        <a:noFill/>
        <a:ln w="9525" cap="flat" cmpd="sng">
          <a:noFill/>
          <a:prstDash val="solid"/>
          <a:miter/>
        </a:ln>
        <a:effectLst/>
      </xdr:spPr>
    </xdr:pic>
    <xdr:clientData/>
  </xdr:twoCellAnchor>
  <xdr:twoCellAnchor>
    <xdr:from>
      <xdr:col>4</xdr:col>
      <xdr:colOff>608100</xdr:colOff>
      <xdr:row>9</xdr:row>
      <xdr:rowOff>0</xdr:rowOff>
    </xdr:from>
    <xdr:to>
      <xdr:col>4</xdr:col>
      <xdr:colOff>616154</xdr:colOff>
      <xdr:row>9</xdr:row>
      <xdr:rowOff>114300</xdr:rowOff>
    </xdr:to>
    <xdr:pic>
      <xdr:nvPicPr>
        <xdr:cNvPr id="68" name="Picture 8182" descr="clip_image9318"/>
        <xdr:cNvPicPr/>
      </xdr:nvPicPr>
      <xdr:blipFill>
        <a:blip r:embed="rId1"/>
        <a:srcRect/>
        <a:stretch>
          <a:fillRect/>
        </a:stretch>
      </xdr:blipFill>
      <xdr:spPr>
        <a:xfrm>
          <a:off x="5779770" y="8191500"/>
          <a:ext cx="8255" cy="114300"/>
        </a:xfrm>
        <a:prstGeom prst="rect">
          <a:avLst/>
        </a:prstGeom>
        <a:noFill/>
        <a:ln w="9525" cap="flat" cmpd="sng">
          <a:noFill/>
          <a:prstDash val="solid"/>
          <a:miter/>
        </a:ln>
        <a:effectLst/>
      </xdr:spPr>
    </xdr:pic>
    <xdr:clientData/>
  </xdr:twoCellAnchor>
  <xdr:twoCellAnchor>
    <xdr:from>
      <xdr:col>4</xdr:col>
      <xdr:colOff>608100</xdr:colOff>
      <xdr:row>9</xdr:row>
      <xdr:rowOff>0</xdr:rowOff>
    </xdr:from>
    <xdr:to>
      <xdr:col>4</xdr:col>
      <xdr:colOff>616154</xdr:colOff>
      <xdr:row>11</xdr:row>
      <xdr:rowOff>0</xdr:rowOff>
    </xdr:to>
    <xdr:pic>
      <xdr:nvPicPr>
        <xdr:cNvPr id="90" name="Picture 8182" descr="clip_image9318"/>
        <xdr:cNvPicPr/>
      </xdr:nvPicPr>
      <xdr:blipFill>
        <a:blip r:embed="rId1"/>
        <a:srcRect/>
        <a:stretch>
          <a:fillRect/>
        </a:stretch>
      </xdr:blipFill>
      <xdr:spPr>
        <a:xfrm>
          <a:off x="5779770" y="8191500"/>
          <a:ext cx="8255" cy="342900"/>
        </a:xfrm>
        <a:prstGeom prst="rect">
          <a:avLst/>
        </a:prstGeom>
        <a:noFill/>
        <a:ln w="9525" cap="flat" cmpd="sng">
          <a:noFill/>
          <a:prstDash val="solid"/>
          <a:miter/>
        </a:ln>
        <a:effectLst/>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23</xdr:row>
      <xdr:rowOff>0</xdr:rowOff>
    </xdr:from>
    <xdr:to>
      <xdr:col>4</xdr:col>
      <xdr:colOff>620181</xdr:colOff>
      <xdr:row>23</xdr:row>
      <xdr:rowOff>114300</xdr:rowOff>
    </xdr:to>
    <xdr:pic>
      <xdr:nvPicPr>
        <xdr:cNvPr id="2" name="Picture 8182" descr="clip_image9318"/>
        <xdr:cNvPicPr/>
      </xdr:nvPicPr>
      <xdr:blipFill>
        <a:blip r:embed="rId1"/>
        <a:srcRect/>
        <a:stretch>
          <a:fillRect/>
        </a:stretch>
      </xdr:blipFill>
      <xdr:spPr>
        <a:xfrm>
          <a:off x="5779770" y="27609800"/>
          <a:ext cx="12065" cy="1143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620181</xdr:colOff>
      <xdr:row>25</xdr:row>
      <xdr:rowOff>0</xdr:rowOff>
    </xdr:to>
    <xdr:pic>
      <xdr:nvPicPr>
        <xdr:cNvPr id="24" name="Picture 8182" descr="clip_image9318"/>
        <xdr:cNvPicPr/>
      </xdr:nvPicPr>
      <xdr:blipFill>
        <a:blip r:embed="rId1"/>
        <a:srcRect/>
        <a:stretch>
          <a:fillRect/>
        </a:stretch>
      </xdr:blipFill>
      <xdr:spPr>
        <a:xfrm>
          <a:off x="5779770" y="27609800"/>
          <a:ext cx="12065" cy="3429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616154</xdr:colOff>
      <xdr:row>23</xdr:row>
      <xdr:rowOff>114300</xdr:rowOff>
    </xdr:to>
    <xdr:pic>
      <xdr:nvPicPr>
        <xdr:cNvPr id="68" name="Picture 8182" descr="clip_image9318"/>
        <xdr:cNvPicPr/>
      </xdr:nvPicPr>
      <xdr:blipFill>
        <a:blip r:embed="rId1"/>
        <a:srcRect/>
        <a:stretch>
          <a:fillRect/>
        </a:stretch>
      </xdr:blipFill>
      <xdr:spPr>
        <a:xfrm>
          <a:off x="5779770" y="27609800"/>
          <a:ext cx="8255" cy="1143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616154</xdr:colOff>
      <xdr:row>25</xdr:row>
      <xdr:rowOff>0</xdr:rowOff>
    </xdr:to>
    <xdr:pic>
      <xdr:nvPicPr>
        <xdr:cNvPr id="90" name="Picture 8182" descr="clip_image9318"/>
        <xdr:cNvPicPr/>
      </xdr:nvPicPr>
      <xdr:blipFill>
        <a:blip r:embed="rId1"/>
        <a:srcRect/>
        <a:stretch>
          <a:fillRect/>
        </a:stretch>
      </xdr:blipFill>
      <xdr:spPr>
        <a:xfrm>
          <a:off x="5779770" y="27609800"/>
          <a:ext cx="8255" cy="342900"/>
        </a:xfrm>
        <a:prstGeom prst="rect">
          <a:avLst/>
        </a:prstGeom>
        <a:noFill/>
        <a:ln w="9525" cap="flat" cmpd="sng">
          <a:noFill/>
          <a:prstDash val="solid"/>
          <a:miter/>
        </a:ln>
        <a:effectLst/>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26</xdr:row>
      <xdr:rowOff>0</xdr:rowOff>
    </xdr:from>
    <xdr:to>
      <xdr:col>4</xdr:col>
      <xdr:colOff>620181</xdr:colOff>
      <xdr:row>26</xdr:row>
      <xdr:rowOff>114300</xdr:rowOff>
    </xdr:to>
    <xdr:pic>
      <xdr:nvPicPr>
        <xdr:cNvPr id="2" name="Picture 8182" descr="clip_image9318"/>
        <xdr:cNvPicPr/>
      </xdr:nvPicPr>
      <xdr:blipFill>
        <a:blip r:embed="rId1"/>
        <a:srcRect/>
        <a:stretch>
          <a:fillRect/>
        </a:stretch>
      </xdr:blipFill>
      <xdr:spPr>
        <a:xfrm>
          <a:off x="5779770" y="42341800"/>
          <a:ext cx="12065" cy="114300"/>
        </a:xfrm>
        <a:prstGeom prst="rect">
          <a:avLst/>
        </a:prstGeom>
        <a:noFill/>
        <a:ln w="9525" cap="flat" cmpd="sng">
          <a:noFill/>
          <a:prstDash val="solid"/>
          <a:miter/>
        </a:ln>
        <a:effectLst/>
      </xdr:spPr>
    </xdr:pic>
    <xdr:clientData/>
  </xdr:twoCellAnchor>
  <xdr:twoCellAnchor>
    <xdr:from>
      <xdr:col>4</xdr:col>
      <xdr:colOff>608100</xdr:colOff>
      <xdr:row>26</xdr:row>
      <xdr:rowOff>0</xdr:rowOff>
    </xdr:from>
    <xdr:to>
      <xdr:col>4</xdr:col>
      <xdr:colOff>620181</xdr:colOff>
      <xdr:row>28</xdr:row>
      <xdr:rowOff>0</xdr:rowOff>
    </xdr:to>
    <xdr:pic>
      <xdr:nvPicPr>
        <xdr:cNvPr id="24" name="Picture 8182" descr="clip_image9318"/>
        <xdr:cNvPicPr/>
      </xdr:nvPicPr>
      <xdr:blipFill>
        <a:blip r:embed="rId1"/>
        <a:srcRect/>
        <a:stretch>
          <a:fillRect/>
        </a:stretch>
      </xdr:blipFill>
      <xdr:spPr>
        <a:xfrm>
          <a:off x="5779770" y="42341800"/>
          <a:ext cx="12065" cy="342900"/>
        </a:xfrm>
        <a:prstGeom prst="rect">
          <a:avLst/>
        </a:prstGeom>
        <a:noFill/>
        <a:ln w="9525" cap="flat" cmpd="sng">
          <a:noFill/>
          <a:prstDash val="solid"/>
          <a:miter/>
        </a:ln>
        <a:effectLst/>
      </xdr:spPr>
    </xdr:pic>
    <xdr:clientData/>
  </xdr:twoCellAnchor>
  <xdr:twoCellAnchor>
    <xdr:from>
      <xdr:col>4</xdr:col>
      <xdr:colOff>608100</xdr:colOff>
      <xdr:row>26</xdr:row>
      <xdr:rowOff>0</xdr:rowOff>
    </xdr:from>
    <xdr:to>
      <xdr:col>4</xdr:col>
      <xdr:colOff>616154</xdr:colOff>
      <xdr:row>26</xdr:row>
      <xdr:rowOff>114300</xdr:rowOff>
    </xdr:to>
    <xdr:pic>
      <xdr:nvPicPr>
        <xdr:cNvPr id="68" name="Picture 8182" descr="clip_image9318"/>
        <xdr:cNvPicPr/>
      </xdr:nvPicPr>
      <xdr:blipFill>
        <a:blip r:embed="rId1"/>
        <a:srcRect/>
        <a:stretch>
          <a:fillRect/>
        </a:stretch>
      </xdr:blipFill>
      <xdr:spPr>
        <a:xfrm>
          <a:off x="5779770" y="42341800"/>
          <a:ext cx="8255" cy="114300"/>
        </a:xfrm>
        <a:prstGeom prst="rect">
          <a:avLst/>
        </a:prstGeom>
        <a:noFill/>
        <a:ln w="9525" cap="flat" cmpd="sng">
          <a:noFill/>
          <a:prstDash val="solid"/>
          <a:miter/>
        </a:ln>
        <a:effectLst/>
      </xdr:spPr>
    </xdr:pic>
    <xdr:clientData/>
  </xdr:twoCellAnchor>
  <xdr:twoCellAnchor>
    <xdr:from>
      <xdr:col>4</xdr:col>
      <xdr:colOff>608100</xdr:colOff>
      <xdr:row>26</xdr:row>
      <xdr:rowOff>0</xdr:rowOff>
    </xdr:from>
    <xdr:to>
      <xdr:col>4</xdr:col>
      <xdr:colOff>616154</xdr:colOff>
      <xdr:row>28</xdr:row>
      <xdr:rowOff>0</xdr:rowOff>
    </xdr:to>
    <xdr:pic>
      <xdr:nvPicPr>
        <xdr:cNvPr id="90" name="Picture 8182" descr="clip_image9318"/>
        <xdr:cNvPicPr/>
      </xdr:nvPicPr>
      <xdr:blipFill>
        <a:blip r:embed="rId1"/>
        <a:srcRect/>
        <a:stretch>
          <a:fillRect/>
        </a:stretch>
      </xdr:blipFill>
      <xdr:spPr>
        <a:xfrm>
          <a:off x="5779770" y="42341800"/>
          <a:ext cx="8255" cy="342900"/>
        </a:xfrm>
        <a:prstGeom prst="rect">
          <a:avLst/>
        </a:prstGeom>
        <a:noFill/>
        <a:ln w="9525" cap="flat" cmpd="sng">
          <a:noFill/>
          <a:prstDash val="solid"/>
          <a:miter/>
        </a:ln>
        <a:effectLst/>
      </xdr:spPr>
    </xdr:pic>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16</xdr:row>
      <xdr:rowOff>0</xdr:rowOff>
    </xdr:from>
    <xdr:to>
      <xdr:col>4</xdr:col>
      <xdr:colOff>620181</xdr:colOff>
      <xdr:row>16</xdr:row>
      <xdr:rowOff>114300</xdr:rowOff>
    </xdr:to>
    <xdr:pic>
      <xdr:nvPicPr>
        <xdr:cNvPr id="2" name="Picture 8182" descr="clip_image9318"/>
        <xdr:cNvPicPr/>
      </xdr:nvPicPr>
      <xdr:blipFill>
        <a:blip r:embed="rId1"/>
        <a:srcRect/>
        <a:stretch>
          <a:fillRect/>
        </a:stretch>
      </xdr:blipFill>
      <xdr:spPr>
        <a:xfrm>
          <a:off x="5779770" y="21882100"/>
          <a:ext cx="12065" cy="114300"/>
        </a:xfrm>
        <a:prstGeom prst="rect">
          <a:avLst/>
        </a:prstGeom>
        <a:noFill/>
        <a:ln w="9525" cap="flat" cmpd="sng">
          <a:noFill/>
          <a:prstDash val="solid"/>
          <a:miter/>
        </a:ln>
        <a:effectLst/>
      </xdr:spPr>
    </xdr:pic>
    <xdr:clientData/>
  </xdr:twoCellAnchor>
  <xdr:twoCellAnchor>
    <xdr:from>
      <xdr:col>4</xdr:col>
      <xdr:colOff>608100</xdr:colOff>
      <xdr:row>16</xdr:row>
      <xdr:rowOff>0</xdr:rowOff>
    </xdr:from>
    <xdr:to>
      <xdr:col>4</xdr:col>
      <xdr:colOff>620181</xdr:colOff>
      <xdr:row>18</xdr:row>
      <xdr:rowOff>0</xdr:rowOff>
    </xdr:to>
    <xdr:pic>
      <xdr:nvPicPr>
        <xdr:cNvPr id="24" name="Picture 8182" descr="clip_image9318"/>
        <xdr:cNvPicPr/>
      </xdr:nvPicPr>
      <xdr:blipFill>
        <a:blip r:embed="rId1"/>
        <a:srcRect/>
        <a:stretch>
          <a:fillRect/>
        </a:stretch>
      </xdr:blipFill>
      <xdr:spPr>
        <a:xfrm>
          <a:off x="5779770" y="21882100"/>
          <a:ext cx="12065" cy="342900"/>
        </a:xfrm>
        <a:prstGeom prst="rect">
          <a:avLst/>
        </a:prstGeom>
        <a:noFill/>
        <a:ln w="9525" cap="flat" cmpd="sng">
          <a:noFill/>
          <a:prstDash val="solid"/>
          <a:miter/>
        </a:ln>
        <a:effectLst/>
      </xdr:spPr>
    </xdr:pic>
    <xdr:clientData/>
  </xdr:twoCellAnchor>
  <xdr:twoCellAnchor>
    <xdr:from>
      <xdr:col>4</xdr:col>
      <xdr:colOff>608100</xdr:colOff>
      <xdr:row>16</xdr:row>
      <xdr:rowOff>0</xdr:rowOff>
    </xdr:from>
    <xdr:to>
      <xdr:col>4</xdr:col>
      <xdr:colOff>616154</xdr:colOff>
      <xdr:row>16</xdr:row>
      <xdr:rowOff>114300</xdr:rowOff>
    </xdr:to>
    <xdr:pic>
      <xdr:nvPicPr>
        <xdr:cNvPr id="68" name="Picture 8182" descr="clip_image9318"/>
        <xdr:cNvPicPr/>
      </xdr:nvPicPr>
      <xdr:blipFill>
        <a:blip r:embed="rId1"/>
        <a:srcRect/>
        <a:stretch>
          <a:fillRect/>
        </a:stretch>
      </xdr:blipFill>
      <xdr:spPr>
        <a:xfrm>
          <a:off x="5779770" y="21882100"/>
          <a:ext cx="8255" cy="114300"/>
        </a:xfrm>
        <a:prstGeom prst="rect">
          <a:avLst/>
        </a:prstGeom>
        <a:noFill/>
        <a:ln w="9525" cap="flat" cmpd="sng">
          <a:noFill/>
          <a:prstDash val="solid"/>
          <a:miter/>
        </a:ln>
        <a:effectLst/>
      </xdr:spPr>
    </xdr:pic>
    <xdr:clientData/>
  </xdr:twoCellAnchor>
  <xdr:twoCellAnchor>
    <xdr:from>
      <xdr:col>4</xdr:col>
      <xdr:colOff>608100</xdr:colOff>
      <xdr:row>16</xdr:row>
      <xdr:rowOff>0</xdr:rowOff>
    </xdr:from>
    <xdr:to>
      <xdr:col>4</xdr:col>
      <xdr:colOff>616154</xdr:colOff>
      <xdr:row>18</xdr:row>
      <xdr:rowOff>0</xdr:rowOff>
    </xdr:to>
    <xdr:pic>
      <xdr:nvPicPr>
        <xdr:cNvPr id="90" name="Picture 8182" descr="clip_image9318"/>
        <xdr:cNvPicPr/>
      </xdr:nvPicPr>
      <xdr:blipFill>
        <a:blip r:embed="rId1"/>
        <a:srcRect/>
        <a:stretch>
          <a:fillRect/>
        </a:stretch>
      </xdr:blipFill>
      <xdr:spPr>
        <a:xfrm>
          <a:off x="5779770" y="21882100"/>
          <a:ext cx="8255" cy="342900"/>
        </a:xfrm>
        <a:prstGeom prst="rect">
          <a:avLst/>
        </a:prstGeom>
        <a:noFill/>
        <a:ln w="9525" cap="flat" cmpd="sng">
          <a:noFill/>
          <a:prstDash val="solid"/>
          <a:miter/>
        </a:ln>
        <a:effectLst/>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17</xdr:row>
      <xdr:rowOff>0</xdr:rowOff>
    </xdr:from>
    <xdr:to>
      <xdr:col>4</xdr:col>
      <xdr:colOff>620181</xdr:colOff>
      <xdr:row>17</xdr:row>
      <xdr:rowOff>114300</xdr:rowOff>
    </xdr:to>
    <xdr:pic>
      <xdr:nvPicPr>
        <xdr:cNvPr id="2" name="Picture 8182" descr="clip_image9318"/>
        <xdr:cNvPicPr/>
      </xdr:nvPicPr>
      <xdr:blipFill>
        <a:blip r:embed="rId1"/>
        <a:srcRect/>
        <a:stretch>
          <a:fillRect/>
        </a:stretch>
      </xdr:blipFill>
      <xdr:spPr>
        <a:xfrm>
          <a:off x="5779770" y="22631400"/>
          <a:ext cx="12065" cy="114300"/>
        </a:xfrm>
        <a:prstGeom prst="rect">
          <a:avLst/>
        </a:prstGeom>
        <a:noFill/>
        <a:ln w="9525" cap="flat" cmpd="sng">
          <a:noFill/>
          <a:prstDash val="solid"/>
          <a:miter/>
        </a:ln>
        <a:effectLst/>
      </xdr:spPr>
    </xdr:pic>
    <xdr:clientData/>
  </xdr:twoCellAnchor>
  <xdr:twoCellAnchor>
    <xdr:from>
      <xdr:col>4</xdr:col>
      <xdr:colOff>608100</xdr:colOff>
      <xdr:row>17</xdr:row>
      <xdr:rowOff>0</xdr:rowOff>
    </xdr:from>
    <xdr:to>
      <xdr:col>4</xdr:col>
      <xdr:colOff>620181</xdr:colOff>
      <xdr:row>19</xdr:row>
      <xdr:rowOff>0</xdr:rowOff>
    </xdr:to>
    <xdr:pic>
      <xdr:nvPicPr>
        <xdr:cNvPr id="24" name="Picture 8182" descr="clip_image9318"/>
        <xdr:cNvPicPr/>
      </xdr:nvPicPr>
      <xdr:blipFill>
        <a:blip r:embed="rId1"/>
        <a:srcRect/>
        <a:stretch>
          <a:fillRect/>
        </a:stretch>
      </xdr:blipFill>
      <xdr:spPr>
        <a:xfrm>
          <a:off x="5779770" y="22631400"/>
          <a:ext cx="12065" cy="342900"/>
        </a:xfrm>
        <a:prstGeom prst="rect">
          <a:avLst/>
        </a:prstGeom>
        <a:noFill/>
        <a:ln w="9525" cap="flat" cmpd="sng">
          <a:noFill/>
          <a:prstDash val="solid"/>
          <a:miter/>
        </a:ln>
        <a:effectLst/>
      </xdr:spPr>
    </xdr:pic>
    <xdr:clientData/>
  </xdr:twoCellAnchor>
  <xdr:twoCellAnchor>
    <xdr:from>
      <xdr:col>4</xdr:col>
      <xdr:colOff>608100</xdr:colOff>
      <xdr:row>17</xdr:row>
      <xdr:rowOff>0</xdr:rowOff>
    </xdr:from>
    <xdr:to>
      <xdr:col>4</xdr:col>
      <xdr:colOff>616154</xdr:colOff>
      <xdr:row>17</xdr:row>
      <xdr:rowOff>114300</xdr:rowOff>
    </xdr:to>
    <xdr:pic>
      <xdr:nvPicPr>
        <xdr:cNvPr id="68" name="Picture 8182" descr="clip_image9318"/>
        <xdr:cNvPicPr/>
      </xdr:nvPicPr>
      <xdr:blipFill>
        <a:blip r:embed="rId1"/>
        <a:srcRect/>
        <a:stretch>
          <a:fillRect/>
        </a:stretch>
      </xdr:blipFill>
      <xdr:spPr>
        <a:xfrm>
          <a:off x="5779770" y="22631400"/>
          <a:ext cx="8255" cy="114300"/>
        </a:xfrm>
        <a:prstGeom prst="rect">
          <a:avLst/>
        </a:prstGeom>
        <a:noFill/>
        <a:ln w="9525" cap="flat" cmpd="sng">
          <a:noFill/>
          <a:prstDash val="solid"/>
          <a:miter/>
        </a:ln>
        <a:effectLst/>
      </xdr:spPr>
    </xdr:pic>
    <xdr:clientData/>
  </xdr:twoCellAnchor>
  <xdr:twoCellAnchor>
    <xdr:from>
      <xdr:col>4</xdr:col>
      <xdr:colOff>608100</xdr:colOff>
      <xdr:row>17</xdr:row>
      <xdr:rowOff>0</xdr:rowOff>
    </xdr:from>
    <xdr:to>
      <xdr:col>4</xdr:col>
      <xdr:colOff>616154</xdr:colOff>
      <xdr:row>19</xdr:row>
      <xdr:rowOff>0</xdr:rowOff>
    </xdr:to>
    <xdr:pic>
      <xdr:nvPicPr>
        <xdr:cNvPr id="90" name="Picture 8182" descr="clip_image9318"/>
        <xdr:cNvPicPr/>
      </xdr:nvPicPr>
      <xdr:blipFill>
        <a:blip r:embed="rId1"/>
        <a:srcRect/>
        <a:stretch>
          <a:fillRect/>
        </a:stretch>
      </xdr:blipFill>
      <xdr:spPr>
        <a:xfrm>
          <a:off x="5779770" y="22631400"/>
          <a:ext cx="8255" cy="34290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142</xdr:row>
      <xdr:rowOff>0</xdr:rowOff>
    </xdr:from>
    <xdr:to>
      <xdr:col>4</xdr:col>
      <xdr:colOff>620181</xdr:colOff>
      <xdr:row>142</xdr:row>
      <xdr:rowOff>104675</xdr:rowOff>
    </xdr:to>
    <xdr:pic>
      <xdr:nvPicPr>
        <xdr:cNvPr id="2" name="Picture 8182" descr="clip_image9318"/>
        <xdr:cNvPicPr/>
      </xdr:nvPicPr>
      <xdr:blipFill>
        <a:blip r:embed="rId1"/>
        <a:srcRect/>
        <a:stretch>
          <a:fillRect/>
        </a:stretch>
      </xdr:blipFill>
      <xdr:spPr>
        <a:xfrm>
          <a:off x="6172835" y="268503400"/>
          <a:ext cx="12065" cy="104140"/>
        </a:xfrm>
        <a:prstGeom prst="rect">
          <a:avLst/>
        </a:prstGeom>
        <a:noFill/>
        <a:ln w="9525" cap="flat" cmpd="sng">
          <a:noFill/>
          <a:prstDash val="solid"/>
          <a:miter/>
        </a:ln>
        <a:effectLst/>
      </xdr:spPr>
    </xdr:pic>
    <xdr:clientData/>
  </xdr:twoCellAnchor>
  <xdr:twoCellAnchor>
    <xdr:from>
      <xdr:col>4</xdr:col>
      <xdr:colOff>608100</xdr:colOff>
      <xdr:row>142</xdr:row>
      <xdr:rowOff>0</xdr:rowOff>
    </xdr:from>
    <xdr:to>
      <xdr:col>4</xdr:col>
      <xdr:colOff>620181</xdr:colOff>
      <xdr:row>142</xdr:row>
      <xdr:rowOff>334962</xdr:rowOff>
    </xdr:to>
    <xdr:pic>
      <xdr:nvPicPr>
        <xdr:cNvPr id="24" name="Picture 8182" descr="clip_image9318"/>
        <xdr:cNvPicPr/>
      </xdr:nvPicPr>
      <xdr:blipFill>
        <a:blip r:embed="rId1"/>
        <a:srcRect/>
        <a:stretch>
          <a:fillRect/>
        </a:stretch>
      </xdr:blipFill>
      <xdr:spPr>
        <a:xfrm>
          <a:off x="6172835" y="268503400"/>
          <a:ext cx="12065" cy="334645"/>
        </a:xfrm>
        <a:prstGeom prst="rect">
          <a:avLst/>
        </a:prstGeom>
        <a:noFill/>
        <a:ln w="9525" cap="flat" cmpd="sng">
          <a:noFill/>
          <a:prstDash val="solid"/>
          <a:miter/>
        </a:ln>
        <a:effectLst/>
      </xdr:spPr>
    </xdr:pic>
    <xdr:clientData/>
  </xdr:twoCellAnchor>
  <xdr:twoCellAnchor>
    <xdr:from>
      <xdr:col>4</xdr:col>
      <xdr:colOff>608100</xdr:colOff>
      <xdr:row>142</xdr:row>
      <xdr:rowOff>0</xdr:rowOff>
    </xdr:from>
    <xdr:to>
      <xdr:col>4</xdr:col>
      <xdr:colOff>616154</xdr:colOff>
      <xdr:row>142</xdr:row>
      <xdr:rowOff>104675</xdr:rowOff>
    </xdr:to>
    <xdr:pic>
      <xdr:nvPicPr>
        <xdr:cNvPr id="68" name="Picture 8182" descr="clip_image9318"/>
        <xdr:cNvPicPr/>
      </xdr:nvPicPr>
      <xdr:blipFill>
        <a:blip r:embed="rId1"/>
        <a:srcRect/>
        <a:stretch>
          <a:fillRect/>
        </a:stretch>
      </xdr:blipFill>
      <xdr:spPr>
        <a:xfrm>
          <a:off x="6172835" y="268503400"/>
          <a:ext cx="8255" cy="104140"/>
        </a:xfrm>
        <a:prstGeom prst="rect">
          <a:avLst/>
        </a:prstGeom>
        <a:noFill/>
        <a:ln w="9525" cap="flat" cmpd="sng">
          <a:noFill/>
          <a:prstDash val="solid"/>
          <a:miter/>
        </a:ln>
        <a:effectLst/>
      </xdr:spPr>
    </xdr:pic>
    <xdr:clientData/>
  </xdr:twoCellAnchor>
  <xdr:twoCellAnchor>
    <xdr:from>
      <xdr:col>4</xdr:col>
      <xdr:colOff>608100</xdr:colOff>
      <xdr:row>142</xdr:row>
      <xdr:rowOff>0</xdr:rowOff>
    </xdr:from>
    <xdr:to>
      <xdr:col>4</xdr:col>
      <xdr:colOff>616154</xdr:colOff>
      <xdr:row>142</xdr:row>
      <xdr:rowOff>334962</xdr:rowOff>
    </xdr:to>
    <xdr:pic>
      <xdr:nvPicPr>
        <xdr:cNvPr id="90" name="Picture 8182" descr="clip_image9318"/>
        <xdr:cNvPicPr/>
      </xdr:nvPicPr>
      <xdr:blipFill>
        <a:blip r:embed="rId1"/>
        <a:srcRect/>
        <a:stretch>
          <a:fillRect/>
        </a:stretch>
      </xdr:blipFill>
      <xdr:spPr>
        <a:xfrm>
          <a:off x="6172835" y="268503400"/>
          <a:ext cx="8255" cy="334645"/>
        </a:xfrm>
        <a:prstGeom prst="rect">
          <a:avLst/>
        </a:prstGeom>
        <a:noFill/>
        <a:ln w="9525" cap="flat" cmpd="sng">
          <a:noFill/>
          <a:prstDash val="solid"/>
          <a:miter/>
        </a:ln>
        <a:effectLst/>
      </xdr:spPr>
    </xdr:pic>
    <xdr:clientData/>
  </xdr:twoCellAnchor>
  <xdr:twoCellAnchor>
    <xdr:from>
      <xdr:col>4</xdr:col>
      <xdr:colOff>608100</xdr:colOff>
      <xdr:row>150</xdr:row>
      <xdr:rowOff>0</xdr:rowOff>
    </xdr:from>
    <xdr:to>
      <xdr:col>4</xdr:col>
      <xdr:colOff>620181</xdr:colOff>
      <xdr:row>150</xdr:row>
      <xdr:rowOff>113942</xdr:rowOff>
    </xdr:to>
    <xdr:pic>
      <xdr:nvPicPr>
        <xdr:cNvPr id="3507" name="Picture 8182" descr="clip_image9318"/>
        <xdr:cNvPicPr/>
      </xdr:nvPicPr>
      <xdr:blipFill>
        <a:blip r:embed="rId1"/>
        <a:srcRect/>
        <a:stretch>
          <a:fillRect/>
        </a:stretch>
      </xdr:blipFill>
      <xdr:spPr>
        <a:xfrm>
          <a:off x="6172835" y="287985200"/>
          <a:ext cx="12065" cy="113665"/>
        </a:xfrm>
        <a:prstGeom prst="rect">
          <a:avLst/>
        </a:prstGeom>
        <a:noFill/>
        <a:ln w="9525" cap="flat" cmpd="sng">
          <a:noFill/>
          <a:prstDash val="solid"/>
          <a:miter/>
        </a:ln>
        <a:effectLst/>
      </xdr:spPr>
    </xdr:pic>
    <xdr:clientData/>
  </xdr:twoCellAnchor>
  <xdr:twoCellAnchor>
    <xdr:from>
      <xdr:col>4</xdr:col>
      <xdr:colOff>608100</xdr:colOff>
      <xdr:row>150</xdr:row>
      <xdr:rowOff>0</xdr:rowOff>
    </xdr:from>
    <xdr:to>
      <xdr:col>4</xdr:col>
      <xdr:colOff>620181</xdr:colOff>
      <xdr:row>151</xdr:row>
      <xdr:rowOff>100994</xdr:rowOff>
    </xdr:to>
    <xdr:pic>
      <xdr:nvPicPr>
        <xdr:cNvPr id="3529" name="Picture 8182" descr="clip_image9318"/>
        <xdr:cNvPicPr/>
      </xdr:nvPicPr>
      <xdr:blipFill>
        <a:blip r:embed="rId1"/>
        <a:srcRect/>
        <a:stretch>
          <a:fillRect/>
        </a:stretch>
      </xdr:blipFill>
      <xdr:spPr>
        <a:xfrm>
          <a:off x="6172835" y="287985200"/>
          <a:ext cx="12065" cy="339090"/>
        </a:xfrm>
        <a:prstGeom prst="rect">
          <a:avLst/>
        </a:prstGeom>
        <a:noFill/>
        <a:ln w="9525" cap="flat" cmpd="sng">
          <a:noFill/>
          <a:prstDash val="solid"/>
          <a:miter/>
        </a:ln>
        <a:effectLst/>
      </xdr:spPr>
    </xdr:pic>
    <xdr:clientData/>
  </xdr:twoCellAnchor>
  <xdr:twoCellAnchor>
    <xdr:from>
      <xdr:col>4</xdr:col>
      <xdr:colOff>608100</xdr:colOff>
      <xdr:row>150</xdr:row>
      <xdr:rowOff>0</xdr:rowOff>
    </xdr:from>
    <xdr:to>
      <xdr:col>4</xdr:col>
      <xdr:colOff>616154</xdr:colOff>
      <xdr:row>150</xdr:row>
      <xdr:rowOff>113942</xdr:rowOff>
    </xdr:to>
    <xdr:pic>
      <xdr:nvPicPr>
        <xdr:cNvPr id="3573" name="Picture 8182" descr="clip_image9318"/>
        <xdr:cNvPicPr/>
      </xdr:nvPicPr>
      <xdr:blipFill>
        <a:blip r:embed="rId1"/>
        <a:srcRect/>
        <a:stretch>
          <a:fillRect/>
        </a:stretch>
      </xdr:blipFill>
      <xdr:spPr>
        <a:xfrm>
          <a:off x="6172835" y="287985200"/>
          <a:ext cx="8255" cy="113665"/>
        </a:xfrm>
        <a:prstGeom prst="rect">
          <a:avLst/>
        </a:prstGeom>
        <a:noFill/>
        <a:ln w="9525" cap="flat" cmpd="sng">
          <a:noFill/>
          <a:prstDash val="solid"/>
          <a:miter/>
        </a:ln>
        <a:effectLst/>
      </xdr:spPr>
    </xdr:pic>
    <xdr:clientData/>
  </xdr:twoCellAnchor>
  <xdr:twoCellAnchor>
    <xdr:from>
      <xdr:col>4</xdr:col>
      <xdr:colOff>608100</xdr:colOff>
      <xdr:row>150</xdr:row>
      <xdr:rowOff>0</xdr:rowOff>
    </xdr:from>
    <xdr:to>
      <xdr:col>4</xdr:col>
      <xdr:colOff>616154</xdr:colOff>
      <xdr:row>151</xdr:row>
      <xdr:rowOff>100994</xdr:rowOff>
    </xdr:to>
    <xdr:pic>
      <xdr:nvPicPr>
        <xdr:cNvPr id="3595" name="Picture 8182" descr="clip_image9318"/>
        <xdr:cNvPicPr/>
      </xdr:nvPicPr>
      <xdr:blipFill>
        <a:blip r:embed="rId1"/>
        <a:srcRect/>
        <a:stretch>
          <a:fillRect/>
        </a:stretch>
      </xdr:blipFill>
      <xdr:spPr>
        <a:xfrm>
          <a:off x="6172835" y="287985200"/>
          <a:ext cx="8255" cy="339090"/>
        </a:xfrm>
        <a:prstGeom prst="rect">
          <a:avLst/>
        </a:prstGeom>
        <a:noFill/>
        <a:ln w="9525" cap="flat" cmpd="sng">
          <a:noFill/>
          <a:prstDash val="solid"/>
          <a:miter/>
        </a:ln>
        <a:effec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18</xdr:row>
      <xdr:rowOff>0</xdr:rowOff>
    </xdr:from>
    <xdr:to>
      <xdr:col>4</xdr:col>
      <xdr:colOff>620181</xdr:colOff>
      <xdr:row>18</xdr:row>
      <xdr:rowOff>114300</xdr:rowOff>
    </xdr:to>
    <xdr:pic>
      <xdr:nvPicPr>
        <xdr:cNvPr id="2" name="Picture 8182" descr="clip_image9318"/>
        <xdr:cNvPicPr/>
      </xdr:nvPicPr>
      <xdr:blipFill>
        <a:blip r:embed="rId1"/>
        <a:srcRect/>
        <a:stretch>
          <a:fillRect/>
        </a:stretch>
      </xdr:blipFill>
      <xdr:spPr>
        <a:xfrm>
          <a:off x="5779770" y="19227800"/>
          <a:ext cx="12065" cy="114300"/>
        </a:xfrm>
        <a:prstGeom prst="rect">
          <a:avLst/>
        </a:prstGeom>
        <a:noFill/>
        <a:ln w="9525" cap="flat" cmpd="sng">
          <a:noFill/>
          <a:prstDash val="solid"/>
          <a:miter/>
        </a:ln>
        <a:effectLst/>
      </xdr:spPr>
    </xdr:pic>
    <xdr:clientData/>
  </xdr:twoCellAnchor>
  <xdr:twoCellAnchor>
    <xdr:from>
      <xdr:col>4</xdr:col>
      <xdr:colOff>608100</xdr:colOff>
      <xdr:row>18</xdr:row>
      <xdr:rowOff>0</xdr:rowOff>
    </xdr:from>
    <xdr:to>
      <xdr:col>4</xdr:col>
      <xdr:colOff>620181</xdr:colOff>
      <xdr:row>20</xdr:row>
      <xdr:rowOff>0</xdr:rowOff>
    </xdr:to>
    <xdr:pic>
      <xdr:nvPicPr>
        <xdr:cNvPr id="24" name="Picture 8182" descr="clip_image9318"/>
        <xdr:cNvPicPr/>
      </xdr:nvPicPr>
      <xdr:blipFill>
        <a:blip r:embed="rId1"/>
        <a:srcRect/>
        <a:stretch>
          <a:fillRect/>
        </a:stretch>
      </xdr:blipFill>
      <xdr:spPr>
        <a:xfrm>
          <a:off x="5779770" y="19227800"/>
          <a:ext cx="12065" cy="342900"/>
        </a:xfrm>
        <a:prstGeom prst="rect">
          <a:avLst/>
        </a:prstGeom>
        <a:noFill/>
        <a:ln w="9525" cap="flat" cmpd="sng">
          <a:noFill/>
          <a:prstDash val="solid"/>
          <a:miter/>
        </a:ln>
        <a:effectLst/>
      </xdr:spPr>
    </xdr:pic>
    <xdr:clientData/>
  </xdr:twoCellAnchor>
  <xdr:twoCellAnchor>
    <xdr:from>
      <xdr:col>4</xdr:col>
      <xdr:colOff>608100</xdr:colOff>
      <xdr:row>18</xdr:row>
      <xdr:rowOff>0</xdr:rowOff>
    </xdr:from>
    <xdr:to>
      <xdr:col>4</xdr:col>
      <xdr:colOff>616154</xdr:colOff>
      <xdr:row>18</xdr:row>
      <xdr:rowOff>114300</xdr:rowOff>
    </xdr:to>
    <xdr:pic>
      <xdr:nvPicPr>
        <xdr:cNvPr id="68" name="Picture 8182" descr="clip_image9318"/>
        <xdr:cNvPicPr/>
      </xdr:nvPicPr>
      <xdr:blipFill>
        <a:blip r:embed="rId1"/>
        <a:srcRect/>
        <a:stretch>
          <a:fillRect/>
        </a:stretch>
      </xdr:blipFill>
      <xdr:spPr>
        <a:xfrm>
          <a:off x="5779770" y="19227800"/>
          <a:ext cx="8255" cy="114300"/>
        </a:xfrm>
        <a:prstGeom prst="rect">
          <a:avLst/>
        </a:prstGeom>
        <a:noFill/>
        <a:ln w="9525" cap="flat" cmpd="sng">
          <a:noFill/>
          <a:prstDash val="solid"/>
          <a:miter/>
        </a:ln>
        <a:effectLst/>
      </xdr:spPr>
    </xdr:pic>
    <xdr:clientData/>
  </xdr:twoCellAnchor>
  <xdr:twoCellAnchor>
    <xdr:from>
      <xdr:col>4</xdr:col>
      <xdr:colOff>608100</xdr:colOff>
      <xdr:row>18</xdr:row>
      <xdr:rowOff>0</xdr:rowOff>
    </xdr:from>
    <xdr:to>
      <xdr:col>4</xdr:col>
      <xdr:colOff>616154</xdr:colOff>
      <xdr:row>20</xdr:row>
      <xdr:rowOff>0</xdr:rowOff>
    </xdr:to>
    <xdr:pic>
      <xdr:nvPicPr>
        <xdr:cNvPr id="90" name="Picture 8182" descr="clip_image9318"/>
        <xdr:cNvPicPr/>
      </xdr:nvPicPr>
      <xdr:blipFill>
        <a:blip r:embed="rId1"/>
        <a:srcRect/>
        <a:stretch>
          <a:fillRect/>
        </a:stretch>
      </xdr:blipFill>
      <xdr:spPr>
        <a:xfrm>
          <a:off x="5779770" y="19227800"/>
          <a:ext cx="8255" cy="342900"/>
        </a:xfrm>
        <a:prstGeom prst="rect">
          <a:avLst/>
        </a:prstGeom>
        <a:noFill/>
        <a:ln w="9525" cap="flat" cmpd="sng">
          <a:noFill/>
          <a:prstDash val="solid"/>
          <a:miter/>
        </a:ln>
        <a:effec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15</xdr:row>
      <xdr:rowOff>0</xdr:rowOff>
    </xdr:from>
    <xdr:to>
      <xdr:col>4</xdr:col>
      <xdr:colOff>620181</xdr:colOff>
      <xdr:row>15</xdr:row>
      <xdr:rowOff>114300</xdr:rowOff>
    </xdr:to>
    <xdr:pic>
      <xdr:nvPicPr>
        <xdr:cNvPr id="2" name="Picture 8182" descr="clip_image9318"/>
        <xdr:cNvPicPr/>
      </xdr:nvPicPr>
      <xdr:blipFill>
        <a:blip r:embed="rId1"/>
        <a:srcRect/>
        <a:stretch>
          <a:fillRect/>
        </a:stretch>
      </xdr:blipFill>
      <xdr:spPr>
        <a:xfrm>
          <a:off x="5779770" y="15100300"/>
          <a:ext cx="12065" cy="114300"/>
        </a:xfrm>
        <a:prstGeom prst="rect">
          <a:avLst/>
        </a:prstGeom>
        <a:noFill/>
        <a:ln w="9525" cap="flat" cmpd="sng">
          <a:noFill/>
          <a:prstDash val="solid"/>
          <a:miter/>
        </a:ln>
        <a:effectLst/>
      </xdr:spPr>
    </xdr:pic>
    <xdr:clientData/>
  </xdr:twoCellAnchor>
  <xdr:twoCellAnchor>
    <xdr:from>
      <xdr:col>4</xdr:col>
      <xdr:colOff>608100</xdr:colOff>
      <xdr:row>15</xdr:row>
      <xdr:rowOff>0</xdr:rowOff>
    </xdr:from>
    <xdr:to>
      <xdr:col>4</xdr:col>
      <xdr:colOff>620181</xdr:colOff>
      <xdr:row>17</xdr:row>
      <xdr:rowOff>0</xdr:rowOff>
    </xdr:to>
    <xdr:pic>
      <xdr:nvPicPr>
        <xdr:cNvPr id="24" name="Picture 8182" descr="clip_image9318"/>
        <xdr:cNvPicPr/>
      </xdr:nvPicPr>
      <xdr:blipFill>
        <a:blip r:embed="rId1"/>
        <a:srcRect/>
        <a:stretch>
          <a:fillRect/>
        </a:stretch>
      </xdr:blipFill>
      <xdr:spPr>
        <a:xfrm>
          <a:off x="5779770" y="15100300"/>
          <a:ext cx="12065" cy="342900"/>
        </a:xfrm>
        <a:prstGeom prst="rect">
          <a:avLst/>
        </a:prstGeom>
        <a:noFill/>
        <a:ln w="9525" cap="flat" cmpd="sng">
          <a:noFill/>
          <a:prstDash val="solid"/>
          <a:miter/>
        </a:ln>
        <a:effectLst/>
      </xdr:spPr>
    </xdr:pic>
    <xdr:clientData/>
  </xdr:twoCellAnchor>
  <xdr:twoCellAnchor>
    <xdr:from>
      <xdr:col>4</xdr:col>
      <xdr:colOff>608100</xdr:colOff>
      <xdr:row>15</xdr:row>
      <xdr:rowOff>0</xdr:rowOff>
    </xdr:from>
    <xdr:to>
      <xdr:col>4</xdr:col>
      <xdr:colOff>616154</xdr:colOff>
      <xdr:row>15</xdr:row>
      <xdr:rowOff>114300</xdr:rowOff>
    </xdr:to>
    <xdr:pic>
      <xdr:nvPicPr>
        <xdr:cNvPr id="68" name="Picture 8182" descr="clip_image9318"/>
        <xdr:cNvPicPr/>
      </xdr:nvPicPr>
      <xdr:blipFill>
        <a:blip r:embed="rId1"/>
        <a:srcRect/>
        <a:stretch>
          <a:fillRect/>
        </a:stretch>
      </xdr:blipFill>
      <xdr:spPr>
        <a:xfrm>
          <a:off x="5779770" y="15100300"/>
          <a:ext cx="8255" cy="114300"/>
        </a:xfrm>
        <a:prstGeom prst="rect">
          <a:avLst/>
        </a:prstGeom>
        <a:noFill/>
        <a:ln w="9525" cap="flat" cmpd="sng">
          <a:noFill/>
          <a:prstDash val="solid"/>
          <a:miter/>
        </a:ln>
        <a:effectLst/>
      </xdr:spPr>
    </xdr:pic>
    <xdr:clientData/>
  </xdr:twoCellAnchor>
  <xdr:twoCellAnchor>
    <xdr:from>
      <xdr:col>4</xdr:col>
      <xdr:colOff>608100</xdr:colOff>
      <xdr:row>15</xdr:row>
      <xdr:rowOff>0</xdr:rowOff>
    </xdr:from>
    <xdr:to>
      <xdr:col>4</xdr:col>
      <xdr:colOff>616154</xdr:colOff>
      <xdr:row>17</xdr:row>
      <xdr:rowOff>0</xdr:rowOff>
    </xdr:to>
    <xdr:pic>
      <xdr:nvPicPr>
        <xdr:cNvPr id="90" name="Picture 8182" descr="clip_image9318"/>
        <xdr:cNvPicPr/>
      </xdr:nvPicPr>
      <xdr:blipFill>
        <a:blip r:embed="rId1"/>
        <a:srcRect/>
        <a:stretch>
          <a:fillRect/>
        </a:stretch>
      </xdr:blipFill>
      <xdr:spPr>
        <a:xfrm>
          <a:off x="5779770" y="15100300"/>
          <a:ext cx="8255" cy="342900"/>
        </a:xfrm>
        <a:prstGeom prst="rect">
          <a:avLst/>
        </a:prstGeom>
        <a:noFill/>
        <a:ln w="9525" cap="flat" cmpd="sng">
          <a:noFill/>
          <a:prstDash val="solid"/>
          <a:miter/>
        </a:ln>
        <a:effec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23</xdr:row>
      <xdr:rowOff>0</xdr:rowOff>
    </xdr:from>
    <xdr:to>
      <xdr:col>4</xdr:col>
      <xdr:colOff>620181</xdr:colOff>
      <xdr:row>23</xdr:row>
      <xdr:rowOff>114300</xdr:rowOff>
    </xdr:to>
    <xdr:pic>
      <xdr:nvPicPr>
        <xdr:cNvPr id="2" name="Picture 8182" descr="clip_image9318"/>
        <xdr:cNvPicPr/>
      </xdr:nvPicPr>
      <xdr:blipFill>
        <a:blip r:embed="rId1"/>
        <a:srcRect/>
        <a:stretch>
          <a:fillRect/>
        </a:stretch>
      </xdr:blipFill>
      <xdr:spPr>
        <a:xfrm>
          <a:off x="5779770" y="23812500"/>
          <a:ext cx="12065" cy="1143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620181</xdr:colOff>
      <xdr:row>25</xdr:row>
      <xdr:rowOff>0</xdr:rowOff>
    </xdr:to>
    <xdr:pic>
      <xdr:nvPicPr>
        <xdr:cNvPr id="24" name="Picture 8182" descr="clip_image9318"/>
        <xdr:cNvPicPr/>
      </xdr:nvPicPr>
      <xdr:blipFill>
        <a:blip r:embed="rId1"/>
        <a:srcRect/>
        <a:stretch>
          <a:fillRect/>
        </a:stretch>
      </xdr:blipFill>
      <xdr:spPr>
        <a:xfrm>
          <a:off x="5779770" y="23812500"/>
          <a:ext cx="12065" cy="3429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616154</xdr:colOff>
      <xdr:row>23</xdr:row>
      <xdr:rowOff>114300</xdr:rowOff>
    </xdr:to>
    <xdr:pic>
      <xdr:nvPicPr>
        <xdr:cNvPr id="68" name="Picture 8182" descr="clip_image9318"/>
        <xdr:cNvPicPr/>
      </xdr:nvPicPr>
      <xdr:blipFill>
        <a:blip r:embed="rId1"/>
        <a:srcRect/>
        <a:stretch>
          <a:fillRect/>
        </a:stretch>
      </xdr:blipFill>
      <xdr:spPr>
        <a:xfrm>
          <a:off x="5779770" y="23812500"/>
          <a:ext cx="8255" cy="1143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616154</xdr:colOff>
      <xdr:row>25</xdr:row>
      <xdr:rowOff>0</xdr:rowOff>
    </xdr:to>
    <xdr:pic>
      <xdr:nvPicPr>
        <xdr:cNvPr id="90" name="Picture 8182" descr="clip_image9318"/>
        <xdr:cNvPicPr/>
      </xdr:nvPicPr>
      <xdr:blipFill>
        <a:blip r:embed="rId1"/>
        <a:srcRect/>
        <a:stretch>
          <a:fillRect/>
        </a:stretch>
      </xdr:blipFill>
      <xdr:spPr>
        <a:xfrm>
          <a:off x="5779770" y="23812500"/>
          <a:ext cx="8255" cy="342900"/>
        </a:xfrm>
        <a:prstGeom prst="rect">
          <a:avLst/>
        </a:prstGeom>
        <a:noFill/>
        <a:ln w="9525" cap="flat" cmpd="sng">
          <a:noFill/>
          <a:prstDash val="solid"/>
          <a:miter/>
        </a:ln>
        <a:effec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23</xdr:row>
      <xdr:rowOff>0</xdr:rowOff>
    </xdr:from>
    <xdr:to>
      <xdr:col>4</xdr:col>
      <xdr:colOff>620181</xdr:colOff>
      <xdr:row>23</xdr:row>
      <xdr:rowOff>114300</xdr:rowOff>
    </xdr:to>
    <xdr:pic>
      <xdr:nvPicPr>
        <xdr:cNvPr id="2" name="Picture 8182" descr="clip_image9318"/>
        <xdr:cNvPicPr/>
      </xdr:nvPicPr>
      <xdr:blipFill>
        <a:blip r:embed="rId1"/>
        <a:srcRect/>
        <a:stretch>
          <a:fillRect/>
        </a:stretch>
      </xdr:blipFill>
      <xdr:spPr>
        <a:xfrm>
          <a:off x="5779770" y="28879800"/>
          <a:ext cx="12065" cy="1143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620181</xdr:colOff>
      <xdr:row>25</xdr:row>
      <xdr:rowOff>0</xdr:rowOff>
    </xdr:to>
    <xdr:pic>
      <xdr:nvPicPr>
        <xdr:cNvPr id="24" name="Picture 8182" descr="clip_image9318"/>
        <xdr:cNvPicPr/>
      </xdr:nvPicPr>
      <xdr:blipFill>
        <a:blip r:embed="rId1"/>
        <a:srcRect/>
        <a:stretch>
          <a:fillRect/>
        </a:stretch>
      </xdr:blipFill>
      <xdr:spPr>
        <a:xfrm>
          <a:off x="5779770" y="28879800"/>
          <a:ext cx="12065" cy="3429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616154</xdr:colOff>
      <xdr:row>23</xdr:row>
      <xdr:rowOff>114300</xdr:rowOff>
    </xdr:to>
    <xdr:pic>
      <xdr:nvPicPr>
        <xdr:cNvPr id="68" name="Picture 8182" descr="clip_image9318"/>
        <xdr:cNvPicPr/>
      </xdr:nvPicPr>
      <xdr:blipFill>
        <a:blip r:embed="rId1"/>
        <a:srcRect/>
        <a:stretch>
          <a:fillRect/>
        </a:stretch>
      </xdr:blipFill>
      <xdr:spPr>
        <a:xfrm>
          <a:off x="5779770" y="28879800"/>
          <a:ext cx="8255" cy="1143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616154</xdr:colOff>
      <xdr:row>25</xdr:row>
      <xdr:rowOff>0</xdr:rowOff>
    </xdr:to>
    <xdr:pic>
      <xdr:nvPicPr>
        <xdr:cNvPr id="90" name="Picture 8182" descr="clip_image9318"/>
        <xdr:cNvPicPr/>
      </xdr:nvPicPr>
      <xdr:blipFill>
        <a:blip r:embed="rId1"/>
        <a:srcRect/>
        <a:stretch>
          <a:fillRect/>
        </a:stretch>
      </xdr:blipFill>
      <xdr:spPr>
        <a:xfrm>
          <a:off x="5779770" y="28879800"/>
          <a:ext cx="8255" cy="342900"/>
        </a:xfrm>
        <a:prstGeom prst="rect">
          <a:avLst/>
        </a:prstGeom>
        <a:noFill/>
        <a:ln w="9525" cap="flat" cmpd="sng">
          <a:noFill/>
          <a:prstDash val="solid"/>
          <a:miter/>
        </a:ln>
        <a:effectLst/>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23</xdr:row>
      <xdr:rowOff>0</xdr:rowOff>
    </xdr:from>
    <xdr:to>
      <xdr:col>4</xdr:col>
      <xdr:colOff>620181</xdr:colOff>
      <xdr:row>23</xdr:row>
      <xdr:rowOff>114300</xdr:rowOff>
    </xdr:to>
    <xdr:pic>
      <xdr:nvPicPr>
        <xdr:cNvPr id="2" name="Picture 8182" descr="clip_image9318"/>
        <xdr:cNvPicPr/>
      </xdr:nvPicPr>
      <xdr:blipFill>
        <a:blip r:embed="rId1"/>
        <a:srcRect/>
        <a:stretch>
          <a:fillRect/>
        </a:stretch>
      </xdr:blipFill>
      <xdr:spPr>
        <a:xfrm>
          <a:off x="5779770" y="26352500"/>
          <a:ext cx="12065" cy="1143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620181</xdr:colOff>
      <xdr:row>25</xdr:row>
      <xdr:rowOff>0</xdr:rowOff>
    </xdr:to>
    <xdr:pic>
      <xdr:nvPicPr>
        <xdr:cNvPr id="24" name="Picture 8182" descr="clip_image9318"/>
        <xdr:cNvPicPr/>
      </xdr:nvPicPr>
      <xdr:blipFill>
        <a:blip r:embed="rId1"/>
        <a:srcRect/>
        <a:stretch>
          <a:fillRect/>
        </a:stretch>
      </xdr:blipFill>
      <xdr:spPr>
        <a:xfrm>
          <a:off x="5779770" y="26352500"/>
          <a:ext cx="12065" cy="3429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616154</xdr:colOff>
      <xdr:row>23</xdr:row>
      <xdr:rowOff>114300</xdr:rowOff>
    </xdr:to>
    <xdr:pic>
      <xdr:nvPicPr>
        <xdr:cNvPr id="68" name="Picture 8182" descr="clip_image9318"/>
        <xdr:cNvPicPr/>
      </xdr:nvPicPr>
      <xdr:blipFill>
        <a:blip r:embed="rId1"/>
        <a:srcRect/>
        <a:stretch>
          <a:fillRect/>
        </a:stretch>
      </xdr:blipFill>
      <xdr:spPr>
        <a:xfrm>
          <a:off x="5779770" y="26352500"/>
          <a:ext cx="8255" cy="114300"/>
        </a:xfrm>
        <a:prstGeom prst="rect">
          <a:avLst/>
        </a:prstGeom>
        <a:noFill/>
        <a:ln w="9525" cap="flat" cmpd="sng">
          <a:noFill/>
          <a:prstDash val="solid"/>
          <a:miter/>
        </a:ln>
        <a:effectLst/>
      </xdr:spPr>
    </xdr:pic>
    <xdr:clientData/>
  </xdr:twoCellAnchor>
  <xdr:twoCellAnchor>
    <xdr:from>
      <xdr:col>4</xdr:col>
      <xdr:colOff>608100</xdr:colOff>
      <xdr:row>23</xdr:row>
      <xdr:rowOff>0</xdr:rowOff>
    </xdr:from>
    <xdr:to>
      <xdr:col>4</xdr:col>
      <xdr:colOff>616154</xdr:colOff>
      <xdr:row>25</xdr:row>
      <xdr:rowOff>0</xdr:rowOff>
    </xdr:to>
    <xdr:pic>
      <xdr:nvPicPr>
        <xdr:cNvPr id="90" name="Picture 8182" descr="clip_image9318"/>
        <xdr:cNvPicPr/>
      </xdr:nvPicPr>
      <xdr:blipFill>
        <a:blip r:embed="rId1"/>
        <a:srcRect/>
        <a:stretch>
          <a:fillRect/>
        </a:stretch>
      </xdr:blipFill>
      <xdr:spPr>
        <a:xfrm>
          <a:off x="5779770" y="26352500"/>
          <a:ext cx="8255" cy="342900"/>
        </a:xfrm>
        <a:prstGeom prst="rect">
          <a:avLst/>
        </a:prstGeom>
        <a:noFill/>
        <a:ln w="9525" cap="flat" cmpd="sng">
          <a:noFill/>
          <a:prstDash val="solid"/>
          <a:miter/>
        </a:ln>
        <a:effectLst/>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19</xdr:row>
      <xdr:rowOff>0</xdr:rowOff>
    </xdr:from>
    <xdr:to>
      <xdr:col>4</xdr:col>
      <xdr:colOff>620181</xdr:colOff>
      <xdr:row>19</xdr:row>
      <xdr:rowOff>114300</xdr:rowOff>
    </xdr:to>
    <xdr:pic>
      <xdr:nvPicPr>
        <xdr:cNvPr id="2" name="Picture 8182" descr="clip_image9318"/>
        <xdr:cNvPicPr/>
      </xdr:nvPicPr>
      <xdr:blipFill>
        <a:blip r:embed="rId1"/>
        <a:srcRect/>
        <a:stretch>
          <a:fillRect/>
        </a:stretch>
      </xdr:blipFill>
      <xdr:spPr>
        <a:xfrm>
          <a:off x="5779770" y="23025100"/>
          <a:ext cx="12065" cy="114300"/>
        </a:xfrm>
        <a:prstGeom prst="rect">
          <a:avLst/>
        </a:prstGeom>
        <a:noFill/>
        <a:ln w="9525" cap="flat" cmpd="sng">
          <a:noFill/>
          <a:prstDash val="solid"/>
          <a:miter/>
        </a:ln>
        <a:effectLst/>
      </xdr:spPr>
    </xdr:pic>
    <xdr:clientData/>
  </xdr:twoCellAnchor>
  <xdr:twoCellAnchor>
    <xdr:from>
      <xdr:col>4</xdr:col>
      <xdr:colOff>608100</xdr:colOff>
      <xdr:row>19</xdr:row>
      <xdr:rowOff>0</xdr:rowOff>
    </xdr:from>
    <xdr:to>
      <xdr:col>4</xdr:col>
      <xdr:colOff>620181</xdr:colOff>
      <xdr:row>21</xdr:row>
      <xdr:rowOff>0</xdr:rowOff>
    </xdr:to>
    <xdr:pic>
      <xdr:nvPicPr>
        <xdr:cNvPr id="24" name="Picture 8182" descr="clip_image9318"/>
        <xdr:cNvPicPr/>
      </xdr:nvPicPr>
      <xdr:blipFill>
        <a:blip r:embed="rId1"/>
        <a:srcRect/>
        <a:stretch>
          <a:fillRect/>
        </a:stretch>
      </xdr:blipFill>
      <xdr:spPr>
        <a:xfrm>
          <a:off x="5779770" y="23025100"/>
          <a:ext cx="12065" cy="342900"/>
        </a:xfrm>
        <a:prstGeom prst="rect">
          <a:avLst/>
        </a:prstGeom>
        <a:noFill/>
        <a:ln w="9525" cap="flat" cmpd="sng">
          <a:noFill/>
          <a:prstDash val="solid"/>
          <a:miter/>
        </a:ln>
        <a:effectLst/>
      </xdr:spPr>
    </xdr:pic>
    <xdr:clientData/>
  </xdr:twoCellAnchor>
  <xdr:twoCellAnchor>
    <xdr:from>
      <xdr:col>4</xdr:col>
      <xdr:colOff>608100</xdr:colOff>
      <xdr:row>19</xdr:row>
      <xdr:rowOff>0</xdr:rowOff>
    </xdr:from>
    <xdr:to>
      <xdr:col>4</xdr:col>
      <xdr:colOff>616154</xdr:colOff>
      <xdr:row>19</xdr:row>
      <xdr:rowOff>114300</xdr:rowOff>
    </xdr:to>
    <xdr:pic>
      <xdr:nvPicPr>
        <xdr:cNvPr id="68" name="Picture 8182" descr="clip_image9318"/>
        <xdr:cNvPicPr/>
      </xdr:nvPicPr>
      <xdr:blipFill>
        <a:blip r:embed="rId1"/>
        <a:srcRect/>
        <a:stretch>
          <a:fillRect/>
        </a:stretch>
      </xdr:blipFill>
      <xdr:spPr>
        <a:xfrm>
          <a:off x="5779770" y="23025100"/>
          <a:ext cx="8255" cy="114300"/>
        </a:xfrm>
        <a:prstGeom prst="rect">
          <a:avLst/>
        </a:prstGeom>
        <a:noFill/>
        <a:ln w="9525" cap="flat" cmpd="sng">
          <a:noFill/>
          <a:prstDash val="solid"/>
          <a:miter/>
        </a:ln>
        <a:effectLst/>
      </xdr:spPr>
    </xdr:pic>
    <xdr:clientData/>
  </xdr:twoCellAnchor>
  <xdr:twoCellAnchor>
    <xdr:from>
      <xdr:col>4</xdr:col>
      <xdr:colOff>608100</xdr:colOff>
      <xdr:row>19</xdr:row>
      <xdr:rowOff>0</xdr:rowOff>
    </xdr:from>
    <xdr:to>
      <xdr:col>4</xdr:col>
      <xdr:colOff>616154</xdr:colOff>
      <xdr:row>21</xdr:row>
      <xdr:rowOff>0</xdr:rowOff>
    </xdr:to>
    <xdr:pic>
      <xdr:nvPicPr>
        <xdr:cNvPr id="90" name="Picture 8182" descr="clip_image9318"/>
        <xdr:cNvPicPr/>
      </xdr:nvPicPr>
      <xdr:blipFill>
        <a:blip r:embed="rId1"/>
        <a:srcRect/>
        <a:stretch>
          <a:fillRect/>
        </a:stretch>
      </xdr:blipFill>
      <xdr:spPr>
        <a:xfrm>
          <a:off x="5779770" y="23025100"/>
          <a:ext cx="8255" cy="34290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4</xdr:col>
      <xdr:colOff>608100</xdr:colOff>
      <xdr:row>19</xdr:row>
      <xdr:rowOff>0</xdr:rowOff>
    </xdr:from>
    <xdr:to>
      <xdr:col>4</xdr:col>
      <xdr:colOff>620181</xdr:colOff>
      <xdr:row>19</xdr:row>
      <xdr:rowOff>114300</xdr:rowOff>
    </xdr:to>
    <xdr:pic>
      <xdr:nvPicPr>
        <xdr:cNvPr id="2" name="Picture 8182" descr="clip_image9318"/>
        <xdr:cNvPicPr/>
      </xdr:nvPicPr>
      <xdr:blipFill>
        <a:blip r:embed="rId1"/>
        <a:srcRect/>
        <a:stretch>
          <a:fillRect/>
        </a:stretch>
      </xdr:blipFill>
      <xdr:spPr>
        <a:xfrm>
          <a:off x="5779770" y="24447500"/>
          <a:ext cx="12065" cy="114300"/>
        </a:xfrm>
        <a:prstGeom prst="rect">
          <a:avLst/>
        </a:prstGeom>
        <a:noFill/>
        <a:ln w="9525" cap="flat" cmpd="sng">
          <a:noFill/>
          <a:prstDash val="solid"/>
          <a:miter/>
        </a:ln>
        <a:effectLst/>
      </xdr:spPr>
    </xdr:pic>
    <xdr:clientData/>
  </xdr:twoCellAnchor>
  <xdr:twoCellAnchor>
    <xdr:from>
      <xdr:col>4</xdr:col>
      <xdr:colOff>608100</xdr:colOff>
      <xdr:row>19</xdr:row>
      <xdr:rowOff>0</xdr:rowOff>
    </xdr:from>
    <xdr:to>
      <xdr:col>4</xdr:col>
      <xdr:colOff>620181</xdr:colOff>
      <xdr:row>21</xdr:row>
      <xdr:rowOff>0</xdr:rowOff>
    </xdr:to>
    <xdr:pic>
      <xdr:nvPicPr>
        <xdr:cNvPr id="24" name="Picture 8182" descr="clip_image9318"/>
        <xdr:cNvPicPr/>
      </xdr:nvPicPr>
      <xdr:blipFill>
        <a:blip r:embed="rId1"/>
        <a:srcRect/>
        <a:stretch>
          <a:fillRect/>
        </a:stretch>
      </xdr:blipFill>
      <xdr:spPr>
        <a:xfrm>
          <a:off x="5779770" y="24447500"/>
          <a:ext cx="12065" cy="342900"/>
        </a:xfrm>
        <a:prstGeom prst="rect">
          <a:avLst/>
        </a:prstGeom>
        <a:noFill/>
        <a:ln w="9525" cap="flat" cmpd="sng">
          <a:noFill/>
          <a:prstDash val="solid"/>
          <a:miter/>
        </a:ln>
        <a:effectLst/>
      </xdr:spPr>
    </xdr:pic>
    <xdr:clientData/>
  </xdr:twoCellAnchor>
  <xdr:twoCellAnchor>
    <xdr:from>
      <xdr:col>4</xdr:col>
      <xdr:colOff>608100</xdr:colOff>
      <xdr:row>19</xdr:row>
      <xdr:rowOff>0</xdr:rowOff>
    </xdr:from>
    <xdr:to>
      <xdr:col>4</xdr:col>
      <xdr:colOff>616154</xdr:colOff>
      <xdr:row>19</xdr:row>
      <xdr:rowOff>114300</xdr:rowOff>
    </xdr:to>
    <xdr:pic>
      <xdr:nvPicPr>
        <xdr:cNvPr id="68" name="Picture 8182" descr="clip_image9318"/>
        <xdr:cNvPicPr/>
      </xdr:nvPicPr>
      <xdr:blipFill>
        <a:blip r:embed="rId1"/>
        <a:srcRect/>
        <a:stretch>
          <a:fillRect/>
        </a:stretch>
      </xdr:blipFill>
      <xdr:spPr>
        <a:xfrm>
          <a:off x="5779770" y="24447500"/>
          <a:ext cx="8255" cy="114300"/>
        </a:xfrm>
        <a:prstGeom prst="rect">
          <a:avLst/>
        </a:prstGeom>
        <a:noFill/>
        <a:ln w="9525" cap="flat" cmpd="sng">
          <a:noFill/>
          <a:prstDash val="solid"/>
          <a:miter/>
        </a:ln>
        <a:effectLst/>
      </xdr:spPr>
    </xdr:pic>
    <xdr:clientData/>
  </xdr:twoCellAnchor>
  <xdr:twoCellAnchor>
    <xdr:from>
      <xdr:col>4</xdr:col>
      <xdr:colOff>608100</xdr:colOff>
      <xdr:row>19</xdr:row>
      <xdr:rowOff>0</xdr:rowOff>
    </xdr:from>
    <xdr:to>
      <xdr:col>4</xdr:col>
      <xdr:colOff>616154</xdr:colOff>
      <xdr:row>21</xdr:row>
      <xdr:rowOff>0</xdr:rowOff>
    </xdr:to>
    <xdr:pic>
      <xdr:nvPicPr>
        <xdr:cNvPr id="90" name="Picture 8182" descr="clip_image9318"/>
        <xdr:cNvPicPr/>
      </xdr:nvPicPr>
      <xdr:blipFill>
        <a:blip r:embed="rId1"/>
        <a:srcRect/>
        <a:stretch>
          <a:fillRect/>
        </a:stretch>
      </xdr:blipFill>
      <xdr:spPr>
        <a:xfrm>
          <a:off x="5779770" y="24447500"/>
          <a:ext cx="8255" cy="342900"/>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29"/>
  <sheetViews>
    <sheetView tabSelected="1" zoomScale="50" zoomScaleNormal="50" topLeftCell="F1" workbookViewId="0">
      <pane ySplit="6" topLeftCell="A21" activePane="bottomLeft" state="frozen"/>
      <selection/>
      <selection pane="bottomLeft" activeCell="A2" sqref="A2:Q2"/>
    </sheetView>
  </sheetViews>
  <sheetFormatPr defaultColWidth="9" defaultRowHeight="23.25"/>
  <cols>
    <col min="1" max="1" width="11.8166666666667" style="40" customWidth="1"/>
    <col min="2" max="2" width="20.75" style="48" customWidth="1"/>
    <col min="3" max="3" width="25.9083333333333" style="48" customWidth="1"/>
    <col min="4" max="4" width="20.75" style="48" customWidth="1"/>
    <col min="5" max="5" width="42.725" style="48" customWidth="1"/>
    <col min="6" max="6" width="51.625" style="49" customWidth="1"/>
    <col min="7" max="7" width="48.4083333333333" style="49" customWidth="1"/>
    <col min="8" max="8" width="24.7666666666667" style="48" customWidth="1"/>
    <col min="9" max="9" width="17.0333333333333" style="48" customWidth="1"/>
    <col min="10" max="10" width="18.175" style="50" customWidth="1"/>
    <col min="11" max="11" width="20.8916666666667" style="48" customWidth="1"/>
    <col min="12" max="12" width="18.175" style="48" customWidth="1"/>
    <col min="13" max="13" width="23.75" style="48" customWidth="1"/>
    <col min="14" max="14" width="29.0833333333333" style="50" customWidth="1"/>
    <col min="15" max="16" width="30.675" style="50" customWidth="1"/>
    <col min="17" max="17" width="30.9333333333333" style="50" customWidth="1"/>
    <col min="18" max="18" width="9" style="46" hidden="1" customWidth="1"/>
    <col min="19" max="19" width="38.8583333333333" style="40" hidden="1" customWidth="1"/>
    <col min="20" max="21" width="22.9416666666667" style="51" hidden="1" customWidth="1"/>
    <col min="22" max="26" width="9" style="40" hidden="1" customWidth="1"/>
    <col min="27" max="28" width="9" style="40"/>
    <col min="29" max="29" width="12.625" style="40"/>
    <col min="30" max="16384" width="9" style="40"/>
  </cols>
  <sheetData>
    <row r="1" s="40" customFormat="1" ht="63" customHeight="1" spans="1:29">
      <c r="A1" s="52" t="s">
        <v>0</v>
      </c>
      <c r="B1" s="52"/>
      <c r="C1" s="52"/>
      <c r="D1" s="48"/>
      <c r="E1" s="48"/>
      <c r="F1" s="49"/>
      <c r="G1" s="49"/>
      <c r="H1" s="48"/>
      <c r="I1" s="48"/>
      <c r="J1" s="50"/>
      <c r="K1" s="48"/>
      <c r="L1" s="48"/>
      <c r="M1" s="48"/>
      <c r="N1" s="50"/>
      <c r="O1" s="50"/>
      <c r="P1" s="50"/>
      <c r="Q1" s="50"/>
      <c r="R1" s="46"/>
      <c r="T1" s="51"/>
      <c r="U1" s="51"/>
    </row>
    <row r="2" s="41" customFormat="1" ht="69" customHeight="1" spans="1:29">
      <c r="A2" s="53" t="s">
        <v>1</v>
      </c>
      <c r="B2" s="54"/>
      <c r="C2" s="54"/>
      <c r="D2" s="54"/>
      <c r="E2" s="54"/>
      <c r="F2" s="55"/>
      <c r="G2" s="55"/>
      <c r="H2" s="54"/>
      <c r="I2" s="54"/>
      <c r="J2" s="54"/>
      <c r="K2" s="54"/>
      <c r="L2" s="54"/>
      <c r="M2" s="54"/>
      <c r="N2" s="54"/>
      <c r="O2" s="54"/>
      <c r="P2" s="54"/>
      <c r="Q2" s="54"/>
      <c r="R2" s="47"/>
      <c r="T2" s="56"/>
      <c r="U2" s="56"/>
    </row>
    <row r="3" s="41" customFormat="1" ht="33" customHeight="1" spans="1:29">
      <c r="A3" s="57"/>
      <c r="B3" s="57"/>
      <c r="C3" s="57"/>
      <c r="D3" s="57"/>
      <c r="E3" s="57"/>
      <c r="F3" s="58"/>
      <c r="G3" s="58"/>
      <c r="H3" s="57"/>
      <c r="I3" s="57"/>
      <c r="J3" s="57"/>
      <c r="K3" s="57"/>
      <c r="L3" s="57"/>
      <c r="M3" s="57"/>
      <c r="N3" s="57"/>
      <c r="O3" s="57"/>
      <c r="P3" s="57"/>
      <c r="Q3" s="57"/>
      <c r="R3" s="47"/>
      <c r="T3" s="56"/>
      <c r="U3" s="56"/>
    </row>
    <row r="4" s="40" customFormat="1" ht="40" customHeight="1" spans="1:29">
      <c r="A4" s="59" t="s">
        <v>2</v>
      </c>
      <c r="B4" s="59" t="s">
        <v>3</v>
      </c>
      <c r="C4" s="59" t="s">
        <v>4</v>
      </c>
      <c r="D4" s="59" t="s">
        <v>5</v>
      </c>
      <c r="E4" s="59" t="s">
        <v>6</v>
      </c>
      <c r="F4" s="59" t="s">
        <v>7</v>
      </c>
      <c r="G4" s="60" t="s">
        <v>8</v>
      </c>
      <c r="H4" s="59" t="s">
        <v>9</v>
      </c>
      <c r="I4" s="61" t="s">
        <v>10</v>
      </c>
      <c r="J4" s="62"/>
      <c r="K4" s="62"/>
      <c r="L4" s="62"/>
      <c r="M4" s="62"/>
      <c r="N4" s="59" t="s">
        <v>11</v>
      </c>
      <c r="O4" s="59" t="s">
        <v>12</v>
      </c>
      <c r="P4" s="60" t="s">
        <v>13</v>
      </c>
      <c r="Q4" s="59" t="s">
        <v>14</v>
      </c>
      <c r="R4" s="46"/>
      <c r="T4" s="51"/>
      <c r="U4" s="51"/>
    </row>
    <row r="5" s="42" customFormat="1" ht="88" customHeight="1" spans="1:29">
      <c r="A5" s="59"/>
      <c r="B5" s="59"/>
      <c r="C5" s="59"/>
      <c r="D5" s="59"/>
      <c r="E5" s="59"/>
      <c r="F5" s="59"/>
      <c r="G5" s="63"/>
      <c r="H5" s="59"/>
      <c r="I5" s="59" t="s">
        <v>15</v>
      </c>
      <c r="J5" s="59" t="s">
        <v>16</v>
      </c>
      <c r="K5" s="59" t="s">
        <v>17</v>
      </c>
      <c r="L5" s="59" t="s">
        <v>18</v>
      </c>
      <c r="M5" s="59" t="s">
        <v>19</v>
      </c>
      <c r="N5" s="59"/>
      <c r="O5" s="59"/>
      <c r="P5" s="63"/>
      <c r="Q5" s="59"/>
      <c r="R5" s="46"/>
      <c r="T5" s="59" t="s">
        <v>20</v>
      </c>
      <c r="U5" s="59" t="s">
        <v>21</v>
      </c>
      <c r="Y5" s="42" t="s">
        <v>22</v>
      </c>
    </row>
    <row r="6" s="40" customFormat="1" ht="50" customHeight="1" spans="1:29">
      <c r="A6" s="64" t="s">
        <v>23</v>
      </c>
      <c r="B6" s="65"/>
      <c r="C6" s="65"/>
      <c r="D6" s="65"/>
      <c r="E6" s="66"/>
      <c r="F6" s="67"/>
      <c r="G6" s="67"/>
      <c r="H6" s="68">
        <f>H7+H39+H51+H67+H81+H113+H121+H124+H128</f>
        <v>14805.017534</v>
      </c>
      <c r="I6" s="68">
        <f>I7+I39+I51+I67+I81+I113+I121+I124+I128</f>
        <v>9257</v>
      </c>
      <c r="J6" s="68">
        <f>J7+J39+J51+J67+J81+J113+J121+J124+J128</f>
        <v>6470</v>
      </c>
      <c r="K6" s="68">
        <f>K7+K39+K51+K67+K81+K113+K121+K124+K128</f>
        <v>2787</v>
      </c>
      <c r="L6" s="68"/>
      <c r="M6" s="68"/>
      <c r="N6" s="69"/>
      <c r="O6" s="69"/>
      <c r="P6" s="69"/>
      <c r="Q6" s="69"/>
      <c r="R6" s="46"/>
    </row>
    <row r="7" s="41" customFormat="1" ht="50" customHeight="1" spans="1:29">
      <c r="A7" s="70" t="s">
        <v>24</v>
      </c>
      <c r="B7" s="71"/>
      <c r="C7" s="71"/>
      <c r="D7" s="71"/>
      <c r="E7" s="72"/>
      <c r="F7" s="67"/>
      <c r="G7" s="67"/>
      <c r="H7" s="69">
        <f>SUM(H8:H38)</f>
        <v>7784.7</v>
      </c>
      <c r="I7" s="69">
        <f>SUM(I8:I38)</f>
        <v>5700.9</v>
      </c>
      <c r="J7" s="69">
        <f>SUM(J8:J38)</f>
        <v>4305.8</v>
      </c>
      <c r="K7" s="69">
        <f>SUM(K8:K38)</f>
        <v>1395.1</v>
      </c>
      <c r="L7" s="69"/>
      <c r="M7" s="69"/>
      <c r="N7" s="73"/>
      <c r="O7" s="69"/>
      <c r="P7" s="69"/>
      <c r="Q7" s="69"/>
      <c r="R7" s="47"/>
    </row>
    <row r="8" s="43" customFormat="1" ht="100" customHeight="1" spans="1:29">
      <c r="A8" s="68">
        <v>1</v>
      </c>
      <c r="B8" s="68" t="s">
        <v>25</v>
      </c>
      <c r="C8" s="68" t="s">
        <v>26</v>
      </c>
      <c r="D8" s="68" t="s">
        <v>27</v>
      </c>
      <c r="E8" s="68" t="s">
        <v>28</v>
      </c>
      <c r="F8" s="74" t="s">
        <v>29</v>
      </c>
      <c r="G8" s="74" t="s">
        <v>30</v>
      </c>
      <c r="H8" s="68">
        <v>150</v>
      </c>
      <c r="I8" s="68">
        <v>150</v>
      </c>
      <c r="J8" s="68">
        <v>150</v>
      </c>
      <c r="K8" s="68">
        <f>I8-J8</f>
        <v>0</v>
      </c>
      <c r="L8" s="68"/>
      <c r="M8" s="68"/>
      <c r="N8" s="68" t="s">
        <v>31</v>
      </c>
      <c r="O8" s="75" t="s">
        <v>32</v>
      </c>
      <c r="P8" s="68" t="s">
        <v>31</v>
      </c>
      <c r="Q8" s="74" t="s">
        <v>33</v>
      </c>
      <c r="R8" s="46"/>
      <c r="V8" s="43">
        <v>2</v>
      </c>
    </row>
    <row r="9" s="44" customFormat="1" ht="238" customHeight="1" spans="1:29">
      <c r="A9" s="68">
        <v>2</v>
      </c>
      <c r="B9" s="68" t="s">
        <v>25</v>
      </c>
      <c r="C9" s="68" t="s">
        <v>34</v>
      </c>
      <c r="D9" s="68" t="s">
        <v>35</v>
      </c>
      <c r="E9" s="68" t="s">
        <v>36</v>
      </c>
      <c r="F9" s="74" t="s">
        <v>37</v>
      </c>
      <c r="G9" s="76" t="s">
        <v>38</v>
      </c>
      <c r="H9" s="68">
        <v>400</v>
      </c>
      <c r="I9" s="68">
        <v>300</v>
      </c>
      <c r="J9" s="68">
        <v>200</v>
      </c>
      <c r="K9" s="68">
        <f>I9-J9</f>
        <v>100</v>
      </c>
      <c r="L9" s="68"/>
      <c r="M9" s="68"/>
      <c r="N9" s="68" t="s">
        <v>39</v>
      </c>
      <c r="O9" s="75" t="s">
        <v>40</v>
      </c>
      <c r="P9" s="68" t="s">
        <v>39</v>
      </c>
      <c r="Q9" s="74"/>
      <c r="R9" s="77"/>
      <c r="AC9" s="44">
        <f>H6+500</f>
        <v>15305.017534</v>
      </c>
    </row>
    <row r="10" s="44" customFormat="1" ht="133" customHeight="1" spans="1:29">
      <c r="A10" s="68">
        <v>3</v>
      </c>
      <c r="B10" s="68" t="s">
        <v>25</v>
      </c>
      <c r="C10" s="68" t="s">
        <v>26</v>
      </c>
      <c r="D10" s="68" t="s">
        <v>41</v>
      </c>
      <c r="E10" s="68" t="s">
        <v>42</v>
      </c>
      <c r="F10" s="74" t="s">
        <v>43</v>
      </c>
      <c r="G10" s="74" t="s">
        <v>44</v>
      </c>
      <c r="H10" s="68">
        <v>100</v>
      </c>
      <c r="I10" s="68">
        <v>50</v>
      </c>
      <c r="J10" s="68">
        <v>30</v>
      </c>
      <c r="K10" s="68">
        <f>I10-J10</f>
        <v>20</v>
      </c>
      <c r="L10" s="68"/>
      <c r="M10" s="68"/>
      <c r="N10" s="68" t="s">
        <v>39</v>
      </c>
      <c r="O10" s="75" t="s">
        <v>40</v>
      </c>
      <c r="P10" s="68" t="s">
        <v>39</v>
      </c>
      <c r="Q10" s="74"/>
      <c r="R10" s="46"/>
    </row>
    <row r="11" s="44" customFormat="1" ht="131" customHeight="1" spans="1:29">
      <c r="A11" s="68">
        <v>4</v>
      </c>
      <c r="B11" s="68" t="s">
        <v>25</v>
      </c>
      <c r="C11" s="68" t="s">
        <v>34</v>
      </c>
      <c r="D11" s="68" t="s">
        <v>35</v>
      </c>
      <c r="E11" s="68" t="s">
        <v>45</v>
      </c>
      <c r="F11" s="76" t="s">
        <v>46</v>
      </c>
      <c r="G11" s="74" t="s">
        <v>47</v>
      </c>
      <c r="H11" s="68">
        <v>21.9</v>
      </c>
      <c r="I11" s="68">
        <v>21.9</v>
      </c>
      <c r="J11" s="68">
        <v>10</v>
      </c>
      <c r="K11" s="68">
        <f>I11-J11</f>
        <v>11.9</v>
      </c>
      <c r="L11" s="68"/>
      <c r="M11" s="68"/>
      <c r="N11" s="68" t="s">
        <v>39</v>
      </c>
      <c r="O11" s="75" t="s">
        <v>48</v>
      </c>
      <c r="P11" s="68" t="s">
        <v>39</v>
      </c>
      <c r="Q11" s="74"/>
      <c r="R11" s="46"/>
    </row>
    <row r="12" s="44" customFormat="1" ht="143" customHeight="1" spans="1:29">
      <c r="A12" s="68">
        <v>5</v>
      </c>
      <c r="B12" s="68" t="s">
        <v>25</v>
      </c>
      <c r="C12" s="68" t="s">
        <v>49</v>
      </c>
      <c r="D12" s="68" t="s">
        <v>49</v>
      </c>
      <c r="E12" s="68" t="s">
        <v>50</v>
      </c>
      <c r="F12" s="76" t="s">
        <v>51</v>
      </c>
      <c r="G12" s="74" t="s">
        <v>52</v>
      </c>
      <c r="H12" s="68">
        <v>360</v>
      </c>
      <c r="I12" s="68">
        <v>300</v>
      </c>
      <c r="J12" s="68">
        <v>230</v>
      </c>
      <c r="K12" s="68">
        <v>70</v>
      </c>
      <c r="L12" s="68"/>
      <c r="M12" s="68"/>
      <c r="N12" s="68" t="s">
        <v>53</v>
      </c>
      <c r="O12" s="75" t="s">
        <v>40</v>
      </c>
      <c r="P12" s="68" t="s">
        <v>53</v>
      </c>
      <c r="Q12" s="74" t="s">
        <v>54</v>
      </c>
      <c r="R12" s="46"/>
      <c r="T12" s="51">
        <v>70</v>
      </c>
      <c r="U12" s="51">
        <v>70</v>
      </c>
    </row>
    <row r="13" s="44" customFormat="1" ht="118" customHeight="1" spans="1:29">
      <c r="A13" s="68">
        <v>6</v>
      </c>
      <c r="B13" s="68" t="s">
        <v>25</v>
      </c>
      <c r="C13" s="68" t="s">
        <v>26</v>
      </c>
      <c r="D13" s="68" t="s">
        <v>27</v>
      </c>
      <c r="E13" s="68" t="s">
        <v>55</v>
      </c>
      <c r="F13" s="76" t="s">
        <v>56</v>
      </c>
      <c r="G13" s="74" t="s">
        <v>57</v>
      </c>
      <c r="H13" s="68">
        <v>70</v>
      </c>
      <c r="I13" s="68">
        <v>50</v>
      </c>
      <c r="J13" s="68">
        <v>50</v>
      </c>
      <c r="K13" s="68">
        <f t="shared" ref="K12:K18" si="0">I13-J13</f>
        <v>0</v>
      </c>
      <c r="L13" s="68"/>
      <c r="M13" s="68"/>
      <c r="N13" s="68" t="s">
        <v>53</v>
      </c>
      <c r="O13" s="75" t="s">
        <v>40</v>
      </c>
      <c r="P13" s="68" t="s">
        <v>53</v>
      </c>
      <c r="Q13" s="74"/>
      <c r="R13" s="46"/>
    </row>
    <row r="14" s="44" customFormat="1" ht="159" customHeight="1" spans="1:29">
      <c r="A14" s="68">
        <v>7</v>
      </c>
      <c r="B14" s="68" t="s">
        <v>25</v>
      </c>
      <c r="C14" s="68" t="s">
        <v>49</v>
      </c>
      <c r="D14" s="68" t="s">
        <v>49</v>
      </c>
      <c r="E14" s="68" t="s">
        <v>58</v>
      </c>
      <c r="F14" s="74" t="s">
        <v>59</v>
      </c>
      <c r="G14" s="74" t="s">
        <v>60</v>
      </c>
      <c r="H14" s="68">
        <v>70</v>
      </c>
      <c r="I14" s="68">
        <v>70</v>
      </c>
      <c r="J14" s="68">
        <v>0</v>
      </c>
      <c r="K14" s="68">
        <f t="shared" si="0"/>
        <v>70</v>
      </c>
      <c r="L14" s="68"/>
      <c r="M14" s="68"/>
      <c r="N14" s="68" t="s">
        <v>53</v>
      </c>
      <c r="O14" s="75" t="s">
        <v>40</v>
      </c>
      <c r="P14" s="68" t="s">
        <v>53</v>
      </c>
      <c r="Q14" s="74" t="s">
        <v>61</v>
      </c>
      <c r="R14" s="46"/>
      <c r="T14" s="51"/>
      <c r="U14" s="51">
        <v>70</v>
      </c>
    </row>
    <row r="15" s="44" customFormat="1" ht="143" customHeight="1" spans="1:29">
      <c r="A15" s="68">
        <v>8</v>
      </c>
      <c r="B15" s="68" t="s">
        <v>25</v>
      </c>
      <c r="C15" s="68" t="s">
        <v>62</v>
      </c>
      <c r="D15" s="68" t="s">
        <v>41</v>
      </c>
      <c r="E15" s="68" t="s">
        <v>63</v>
      </c>
      <c r="F15" s="74" t="s">
        <v>64</v>
      </c>
      <c r="G15" s="76" t="s">
        <v>65</v>
      </c>
      <c r="H15" s="68">
        <v>50</v>
      </c>
      <c r="I15" s="68">
        <v>50</v>
      </c>
      <c r="J15" s="68">
        <v>35</v>
      </c>
      <c r="K15" s="68">
        <f t="shared" si="0"/>
        <v>15</v>
      </c>
      <c r="L15" s="68"/>
      <c r="M15" s="68"/>
      <c r="N15" s="68" t="s">
        <v>53</v>
      </c>
      <c r="O15" s="75" t="s">
        <v>40</v>
      </c>
      <c r="P15" s="68" t="s">
        <v>53</v>
      </c>
      <c r="Q15" s="74"/>
      <c r="R15" s="46" t="s">
        <v>66</v>
      </c>
    </row>
    <row r="16" s="44" customFormat="1" ht="176" customHeight="1" spans="1:29">
      <c r="A16" s="68">
        <v>9</v>
      </c>
      <c r="B16" s="68" t="s">
        <v>25</v>
      </c>
      <c r="C16" s="68" t="s">
        <v>49</v>
      </c>
      <c r="D16" s="68" t="s">
        <v>49</v>
      </c>
      <c r="E16" s="68" t="s">
        <v>67</v>
      </c>
      <c r="F16" s="76" t="s">
        <v>68</v>
      </c>
      <c r="G16" s="76" t="s">
        <v>69</v>
      </c>
      <c r="H16" s="68">
        <v>320.8</v>
      </c>
      <c r="I16" s="68">
        <v>150</v>
      </c>
      <c r="J16" s="68">
        <v>140</v>
      </c>
      <c r="K16" s="68">
        <f t="shared" si="0"/>
        <v>10</v>
      </c>
      <c r="L16" s="68"/>
      <c r="M16" s="68"/>
      <c r="N16" s="68" t="s">
        <v>70</v>
      </c>
      <c r="O16" s="75" t="s">
        <v>40</v>
      </c>
      <c r="P16" s="68" t="s">
        <v>70</v>
      </c>
      <c r="Q16" s="74" t="s">
        <v>71</v>
      </c>
      <c r="R16" s="46"/>
      <c r="T16" s="51">
        <v>140</v>
      </c>
      <c r="U16" s="51"/>
    </row>
    <row r="17" s="44" customFormat="1" ht="249" customHeight="1" spans="1:25">
      <c r="A17" s="68">
        <v>10</v>
      </c>
      <c r="B17" s="68" t="s">
        <v>25</v>
      </c>
      <c r="C17" s="68" t="s">
        <v>62</v>
      </c>
      <c r="D17" s="68" t="s">
        <v>41</v>
      </c>
      <c r="E17" s="68" t="s">
        <v>72</v>
      </c>
      <c r="F17" s="74" t="s">
        <v>73</v>
      </c>
      <c r="G17" s="74" t="s">
        <v>74</v>
      </c>
      <c r="H17" s="68">
        <v>266</v>
      </c>
      <c r="I17" s="68">
        <v>200</v>
      </c>
      <c r="J17" s="68">
        <v>200</v>
      </c>
      <c r="K17" s="68">
        <f t="shared" si="0"/>
        <v>0</v>
      </c>
      <c r="L17" s="68"/>
      <c r="M17" s="68"/>
      <c r="N17" s="68" t="s">
        <v>70</v>
      </c>
      <c r="O17" s="75" t="s">
        <v>40</v>
      </c>
      <c r="P17" s="68" t="s">
        <v>70</v>
      </c>
      <c r="Q17" s="74"/>
      <c r="R17" s="46"/>
    </row>
    <row r="18" s="44" customFormat="1" ht="182" customHeight="1" spans="1:25">
      <c r="A18" s="68">
        <v>11</v>
      </c>
      <c r="B18" s="68" t="s">
        <v>25</v>
      </c>
      <c r="C18" s="68" t="s">
        <v>62</v>
      </c>
      <c r="D18" s="68" t="s">
        <v>75</v>
      </c>
      <c r="E18" s="68" t="s">
        <v>76</v>
      </c>
      <c r="F18" s="74" t="s">
        <v>77</v>
      </c>
      <c r="G18" s="74" t="s">
        <v>78</v>
      </c>
      <c r="H18" s="68">
        <v>150</v>
      </c>
      <c r="I18" s="68">
        <v>100</v>
      </c>
      <c r="J18" s="68">
        <v>70</v>
      </c>
      <c r="K18" s="68">
        <f t="shared" si="0"/>
        <v>30</v>
      </c>
      <c r="L18" s="68"/>
      <c r="M18" s="68"/>
      <c r="N18" s="68" t="s">
        <v>70</v>
      </c>
      <c r="O18" s="75" t="s">
        <v>40</v>
      </c>
      <c r="P18" s="68" t="s">
        <v>70</v>
      </c>
      <c r="Q18" s="74" t="s">
        <v>79</v>
      </c>
      <c r="R18" s="46" t="s">
        <v>66</v>
      </c>
      <c r="T18" s="51"/>
      <c r="U18" s="51"/>
    </row>
    <row r="19" s="44" customFormat="1" ht="182" customHeight="1" spans="1:25">
      <c r="A19" s="68">
        <v>12</v>
      </c>
      <c r="B19" s="68" t="s">
        <v>25</v>
      </c>
      <c r="C19" s="68" t="s">
        <v>62</v>
      </c>
      <c r="D19" s="68" t="s">
        <v>41</v>
      </c>
      <c r="E19" s="68" t="s">
        <v>80</v>
      </c>
      <c r="F19" s="74" t="s">
        <v>81</v>
      </c>
      <c r="G19" s="74" t="s">
        <v>82</v>
      </c>
      <c r="H19" s="68">
        <v>165</v>
      </c>
      <c r="I19" s="68">
        <v>165</v>
      </c>
      <c r="J19" s="68">
        <v>165</v>
      </c>
      <c r="K19" s="68">
        <v>0</v>
      </c>
      <c r="L19" s="68"/>
      <c r="M19" s="68"/>
      <c r="N19" s="68" t="s">
        <v>83</v>
      </c>
      <c r="O19" s="75" t="s">
        <v>84</v>
      </c>
      <c r="P19" s="75" t="s">
        <v>84</v>
      </c>
      <c r="Q19" s="74" t="s">
        <v>85</v>
      </c>
      <c r="R19" s="46"/>
      <c r="V19" s="44">
        <v>1</v>
      </c>
      <c r="Y19" s="44">
        <v>61</v>
      </c>
    </row>
    <row r="20" s="44" customFormat="1" ht="144" customHeight="1" spans="1:25">
      <c r="A20" s="68">
        <v>13</v>
      </c>
      <c r="B20" s="68" t="s">
        <v>25</v>
      </c>
      <c r="C20" s="68" t="s">
        <v>62</v>
      </c>
      <c r="D20" s="68" t="s">
        <v>41</v>
      </c>
      <c r="E20" s="68" t="s">
        <v>86</v>
      </c>
      <c r="F20" s="74" t="s">
        <v>87</v>
      </c>
      <c r="G20" s="76" t="s">
        <v>88</v>
      </c>
      <c r="H20" s="68">
        <v>100</v>
      </c>
      <c r="I20" s="68">
        <v>70</v>
      </c>
      <c r="J20" s="68">
        <v>70</v>
      </c>
      <c r="K20" s="68">
        <f t="shared" ref="K19:K34" si="1">I20-J20</f>
        <v>0</v>
      </c>
      <c r="L20" s="68"/>
      <c r="M20" s="68"/>
      <c r="N20" s="68" t="s">
        <v>83</v>
      </c>
      <c r="O20" s="75" t="s">
        <v>84</v>
      </c>
      <c r="P20" s="68" t="s">
        <v>83</v>
      </c>
      <c r="Q20" s="74" t="s">
        <v>89</v>
      </c>
      <c r="R20" s="77"/>
      <c r="S20" s="78" t="s">
        <v>90</v>
      </c>
      <c r="V20" s="44">
        <v>1</v>
      </c>
      <c r="Y20" s="44">
        <v>70</v>
      </c>
    </row>
    <row r="21" s="44" customFormat="1" ht="134" customHeight="1" spans="1:25">
      <c r="A21" s="68">
        <v>14</v>
      </c>
      <c r="B21" s="68" t="s">
        <v>25</v>
      </c>
      <c r="C21" s="68" t="s">
        <v>49</v>
      </c>
      <c r="D21" s="68" t="s">
        <v>49</v>
      </c>
      <c r="E21" s="68" t="s">
        <v>91</v>
      </c>
      <c r="F21" s="74" t="s">
        <v>92</v>
      </c>
      <c r="G21" s="76" t="s">
        <v>93</v>
      </c>
      <c r="H21" s="68">
        <v>100</v>
      </c>
      <c r="I21" s="68">
        <v>100</v>
      </c>
      <c r="J21" s="68">
        <v>30</v>
      </c>
      <c r="K21" s="68">
        <f t="shared" si="1"/>
        <v>70</v>
      </c>
      <c r="L21" s="68"/>
      <c r="M21" s="42"/>
      <c r="N21" s="68" t="s">
        <v>83</v>
      </c>
      <c r="O21" s="75" t="s">
        <v>84</v>
      </c>
      <c r="P21" s="68" t="s">
        <v>83</v>
      </c>
      <c r="Q21" s="74" t="s">
        <v>94</v>
      </c>
      <c r="S21" s="78" t="s">
        <v>95</v>
      </c>
      <c r="T21" s="51"/>
      <c r="U21" s="51">
        <v>70</v>
      </c>
      <c r="V21" s="44">
        <v>1</v>
      </c>
      <c r="Y21" s="44">
        <v>30</v>
      </c>
    </row>
    <row r="22" s="44" customFormat="1" ht="125" customHeight="1" spans="1:25">
      <c r="A22" s="68">
        <v>15</v>
      </c>
      <c r="B22" s="68" t="s">
        <v>25</v>
      </c>
      <c r="C22" s="68" t="s">
        <v>26</v>
      </c>
      <c r="D22" s="68" t="s">
        <v>96</v>
      </c>
      <c r="E22" s="68" t="s">
        <v>97</v>
      </c>
      <c r="F22" s="74" t="s">
        <v>98</v>
      </c>
      <c r="G22" s="74" t="s">
        <v>99</v>
      </c>
      <c r="H22" s="68">
        <v>65</v>
      </c>
      <c r="I22" s="68">
        <v>38</v>
      </c>
      <c r="J22" s="68">
        <v>38</v>
      </c>
      <c r="K22" s="68">
        <f t="shared" si="1"/>
        <v>0</v>
      </c>
      <c r="L22" s="68"/>
      <c r="M22" s="68"/>
      <c r="N22" s="68" t="s">
        <v>100</v>
      </c>
      <c r="O22" s="75" t="s">
        <v>84</v>
      </c>
      <c r="P22" s="68" t="s">
        <v>100</v>
      </c>
      <c r="Q22" s="74" t="s">
        <v>101</v>
      </c>
      <c r="R22" s="46"/>
      <c r="S22" s="78" t="s">
        <v>102</v>
      </c>
      <c r="V22" s="44">
        <v>1</v>
      </c>
      <c r="Y22" s="44">
        <v>38</v>
      </c>
    </row>
    <row r="23" s="44" customFormat="1" ht="124" customHeight="1" spans="1:25">
      <c r="A23" s="68">
        <v>16</v>
      </c>
      <c r="B23" s="68" t="s">
        <v>25</v>
      </c>
      <c r="C23" s="68" t="s">
        <v>26</v>
      </c>
      <c r="D23" s="68" t="s">
        <v>96</v>
      </c>
      <c r="E23" s="68" t="s">
        <v>103</v>
      </c>
      <c r="F23" s="74" t="s">
        <v>104</v>
      </c>
      <c r="G23" s="74" t="s">
        <v>105</v>
      </c>
      <c r="H23" s="68">
        <v>46</v>
      </c>
      <c r="I23" s="68">
        <v>40</v>
      </c>
      <c r="J23" s="68">
        <v>40</v>
      </c>
      <c r="K23" s="68">
        <f t="shared" si="1"/>
        <v>0</v>
      </c>
      <c r="L23" s="68"/>
      <c r="M23" s="68"/>
      <c r="N23" s="68" t="s">
        <v>100</v>
      </c>
      <c r="O23" s="75" t="s">
        <v>84</v>
      </c>
      <c r="P23" s="68" t="s">
        <v>100</v>
      </c>
      <c r="Q23" s="74" t="s">
        <v>106</v>
      </c>
      <c r="R23" s="46"/>
      <c r="S23" s="78" t="s">
        <v>102</v>
      </c>
      <c r="V23" s="44">
        <v>1</v>
      </c>
      <c r="Y23" s="44">
        <v>40</v>
      </c>
    </row>
    <row r="24" s="44" customFormat="1" ht="169" customHeight="1" spans="1:25">
      <c r="A24" s="68">
        <v>17</v>
      </c>
      <c r="B24" s="68" t="s">
        <v>25</v>
      </c>
      <c r="C24" s="68" t="s">
        <v>26</v>
      </c>
      <c r="D24" s="68" t="s">
        <v>96</v>
      </c>
      <c r="E24" s="68" t="s">
        <v>107</v>
      </c>
      <c r="F24" s="74" t="s">
        <v>108</v>
      </c>
      <c r="G24" s="74" t="s">
        <v>109</v>
      </c>
      <c r="H24" s="68">
        <v>65</v>
      </c>
      <c r="I24" s="68">
        <v>65</v>
      </c>
      <c r="J24" s="68">
        <v>59</v>
      </c>
      <c r="K24" s="68">
        <f t="shared" si="1"/>
        <v>6</v>
      </c>
      <c r="L24" s="68"/>
      <c r="M24" s="68"/>
      <c r="N24" s="68" t="s">
        <v>100</v>
      </c>
      <c r="O24" s="75" t="s">
        <v>84</v>
      </c>
      <c r="P24" s="68" t="s">
        <v>100</v>
      </c>
      <c r="Q24" s="74" t="s">
        <v>110</v>
      </c>
      <c r="R24" s="46"/>
      <c r="S24" s="78" t="s">
        <v>102</v>
      </c>
      <c r="V24" s="44">
        <v>1</v>
      </c>
      <c r="Y24" s="44">
        <v>59</v>
      </c>
    </row>
    <row r="25" s="44" customFormat="1" ht="148" customHeight="1" spans="1:25">
      <c r="A25" s="68">
        <v>18</v>
      </c>
      <c r="B25" s="68" t="s">
        <v>25</v>
      </c>
      <c r="C25" s="68" t="s">
        <v>26</v>
      </c>
      <c r="D25" s="68" t="s">
        <v>41</v>
      </c>
      <c r="E25" s="68" t="s">
        <v>111</v>
      </c>
      <c r="F25" s="74" t="s">
        <v>112</v>
      </c>
      <c r="G25" s="76" t="s">
        <v>113</v>
      </c>
      <c r="H25" s="68">
        <v>150</v>
      </c>
      <c r="I25" s="68">
        <v>150</v>
      </c>
      <c r="J25" s="68">
        <v>150</v>
      </c>
      <c r="K25" s="68">
        <f t="shared" si="1"/>
        <v>0</v>
      </c>
      <c r="L25" s="68"/>
      <c r="M25" s="68"/>
      <c r="N25" s="68" t="s">
        <v>100</v>
      </c>
      <c r="O25" s="75" t="s">
        <v>40</v>
      </c>
      <c r="P25" s="68" t="s">
        <v>100</v>
      </c>
      <c r="Q25" s="74" t="s">
        <v>114</v>
      </c>
      <c r="R25" s="46"/>
      <c r="S25" s="78"/>
      <c r="T25" s="51">
        <v>70</v>
      </c>
      <c r="Y25" s="44">
        <v>60</v>
      </c>
    </row>
    <row r="26" s="44" customFormat="1" ht="129" customHeight="1" spans="1:25">
      <c r="A26" s="68">
        <v>19</v>
      </c>
      <c r="B26" s="68" t="s">
        <v>25</v>
      </c>
      <c r="C26" s="68" t="s">
        <v>49</v>
      </c>
      <c r="D26" s="68" t="s">
        <v>49</v>
      </c>
      <c r="E26" s="68" t="s">
        <v>115</v>
      </c>
      <c r="F26" s="74" t="s">
        <v>116</v>
      </c>
      <c r="G26" s="74" t="s">
        <v>117</v>
      </c>
      <c r="H26" s="68">
        <v>800</v>
      </c>
      <c r="I26" s="68">
        <v>630</v>
      </c>
      <c r="J26" s="68">
        <v>490</v>
      </c>
      <c r="K26" s="68">
        <f t="shared" si="1"/>
        <v>140</v>
      </c>
      <c r="L26" s="68"/>
      <c r="M26" s="68"/>
      <c r="N26" s="68" t="s">
        <v>118</v>
      </c>
      <c r="O26" s="75" t="s">
        <v>40</v>
      </c>
      <c r="P26" s="68" t="s">
        <v>118</v>
      </c>
      <c r="Q26" s="74" t="s">
        <v>119</v>
      </c>
      <c r="R26" s="46"/>
      <c r="T26" s="51"/>
      <c r="U26" s="51"/>
    </row>
    <row r="27" s="44" customFormat="1" ht="129" customHeight="1" spans="1:25">
      <c r="A27" s="68">
        <v>20</v>
      </c>
      <c r="B27" s="68" t="s">
        <v>25</v>
      </c>
      <c r="C27" s="68" t="s">
        <v>62</v>
      </c>
      <c r="D27" s="68" t="s">
        <v>41</v>
      </c>
      <c r="E27" s="68" t="s">
        <v>120</v>
      </c>
      <c r="F27" s="74" t="s">
        <v>121</v>
      </c>
      <c r="G27" s="74" t="s">
        <v>122</v>
      </c>
      <c r="H27" s="68">
        <v>200</v>
      </c>
      <c r="I27" s="68">
        <v>200</v>
      </c>
      <c r="J27" s="68">
        <v>60</v>
      </c>
      <c r="K27" s="68">
        <f t="shared" si="1"/>
        <v>140</v>
      </c>
      <c r="L27" s="68"/>
      <c r="M27" s="68"/>
      <c r="N27" s="68" t="s">
        <v>118</v>
      </c>
      <c r="O27" s="75" t="s">
        <v>40</v>
      </c>
      <c r="P27" s="68" t="s">
        <v>118</v>
      </c>
      <c r="Q27" s="74"/>
      <c r="R27" s="46"/>
      <c r="T27" s="51"/>
      <c r="U27" s="51">
        <v>140</v>
      </c>
    </row>
    <row r="28" s="44" customFormat="1" ht="171" customHeight="1" spans="1:25">
      <c r="A28" s="68">
        <v>21</v>
      </c>
      <c r="B28" s="68" t="s">
        <v>25</v>
      </c>
      <c r="C28" s="68" t="s">
        <v>49</v>
      </c>
      <c r="D28" s="68" t="s">
        <v>49</v>
      </c>
      <c r="E28" s="68" t="s">
        <v>123</v>
      </c>
      <c r="F28" s="74" t="s">
        <v>124</v>
      </c>
      <c r="G28" s="76" t="s">
        <v>125</v>
      </c>
      <c r="H28" s="68">
        <v>150</v>
      </c>
      <c r="I28" s="68">
        <v>140</v>
      </c>
      <c r="J28" s="68">
        <v>140</v>
      </c>
      <c r="K28" s="68">
        <f t="shared" si="1"/>
        <v>0</v>
      </c>
      <c r="L28" s="68"/>
      <c r="M28" s="68"/>
      <c r="N28" s="68" t="s">
        <v>126</v>
      </c>
      <c r="O28" s="75" t="s">
        <v>40</v>
      </c>
      <c r="P28" s="68" t="s">
        <v>126</v>
      </c>
      <c r="Q28" s="74" t="s">
        <v>127</v>
      </c>
      <c r="R28" s="46"/>
      <c r="T28" s="51">
        <v>140</v>
      </c>
      <c r="U28" s="51"/>
    </row>
    <row r="29" s="44" customFormat="1" ht="324" customHeight="1" spans="1:25">
      <c r="A29" s="68">
        <v>22</v>
      </c>
      <c r="B29" s="68" t="s">
        <v>25</v>
      </c>
      <c r="C29" s="68" t="s">
        <v>49</v>
      </c>
      <c r="D29" s="68" t="s">
        <v>49</v>
      </c>
      <c r="E29" s="68" t="s">
        <v>128</v>
      </c>
      <c r="F29" s="76" t="s">
        <v>129</v>
      </c>
      <c r="G29" s="74" t="s">
        <v>130</v>
      </c>
      <c r="H29" s="68">
        <v>800</v>
      </c>
      <c r="I29" s="68">
        <v>300</v>
      </c>
      <c r="J29" s="68">
        <v>140</v>
      </c>
      <c r="K29" s="68">
        <f t="shared" si="1"/>
        <v>160</v>
      </c>
      <c r="L29" s="68"/>
      <c r="M29" s="68"/>
      <c r="N29" s="68" t="s">
        <v>131</v>
      </c>
      <c r="O29" s="75" t="s">
        <v>40</v>
      </c>
      <c r="P29" s="68" t="s">
        <v>131</v>
      </c>
      <c r="Q29" s="74" t="s">
        <v>132</v>
      </c>
      <c r="R29" s="46"/>
      <c r="T29" s="51">
        <v>140</v>
      </c>
      <c r="U29" s="51"/>
    </row>
    <row r="30" s="44" customFormat="1" ht="244" customHeight="1" spans="1:25">
      <c r="A30" s="68">
        <v>23</v>
      </c>
      <c r="B30" s="68" t="s">
        <v>25</v>
      </c>
      <c r="C30" s="68" t="s">
        <v>34</v>
      </c>
      <c r="D30" s="68" t="s">
        <v>35</v>
      </c>
      <c r="E30" s="68" t="s">
        <v>133</v>
      </c>
      <c r="F30" s="74" t="s">
        <v>134</v>
      </c>
      <c r="G30" s="74" t="s">
        <v>135</v>
      </c>
      <c r="H30" s="68">
        <v>300</v>
      </c>
      <c r="I30" s="68">
        <v>300</v>
      </c>
      <c r="J30" s="68">
        <v>200</v>
      </c>
      <c r="K30" s="68">
        <f t="shared" si="1"/>
        <v>100</v>
      </c>
      <c r="L30" s="68"/>
      <c r="M30" s="68"/>
      <c r="N30" s="68" t="s">
        <v>131</v>
      </c>
      <c r="O30" s="75" t="s">
        <v>40</v>
      </c>
      <c r="P30" s="68" t="s">
        <v>131</v>
      </c>
      <c r="Q30" s="74"/>
      <c r="R30" s="46"/>
    </row>
    <row r="31" s="44" customFormat="1" ht="335" customHeight="1" spans="1:25">
      <c r="A31" s="68">
        <v>24</v>
      </c>
      <c r="B31" s="68" t="s">
        <v>25</v>
      </c>
      <c r="C31" s="68" t="s">
        <v>26</v>
      </c>
      <c r="D31" s="68" t="s">
        <v>27</v>
      </c>
      <c r="E31" s="68" t="s">
        <v>136</v>
      </c>
      <c r="F31" s="74" t="s">
        <v>137</v>
      </c>
      <c r="G31" s="74" t="s">
        <v>138</v>
      </c>
      <c r="H31" s="68">
        <v>50</v>
      </c>
      <c r="I31" s="68">
        <v>50</v>
      </c>
      <c r="J31" s="68">
        <v>0</v>
      </c>
      <c r="K31" s="68">
        <f t="shared" si="1"/>
        <v>50</v>
      </c>
      <c r="L31" s="68"/>
      <c r="M31" s="68"/>
      <c r="N31" s="68" t="s">
        <v>131</v>
      </c>
      <c r="O31" s="75" t="s">
        <v>40</v>
      </c>
      <c r="P31" s="68" t="s">
        <v>131</v>
      </c>
      <c r="Q31" s="74"/>
      <c r="R31" s="77"/>
    </row>
    <row r="32" s="44" customFormat="1" ht="125" customHeight="1" spans="1:25">
      <c r="A32" s="68">
        <v>25</v>
      </c>
      <c r="B32" s="68" t="s">
        <v>25</v>
      </c>
      <c r="C32" s="68" t="s">
        <v>34</v>
      </c>
      <c r="D32" s="68" t="s">
        <v>35</v>
      </c>
      <c r="E32" s="68" t="s">
        <v>139</v>
      </c>
      <c r="F32" s="74" t="s">
        <v>140</v>
      </c>
      <c r="G32" s="74" t="s">
        <v>141</v>
      </c>
      <c r="H32" s="68">
        <v>90</v>
      </c>
      <c r="I32" s="68">
        <v>54</v>
      </c>
      <c r="J32" s="79">
        <v>37.8</v>
      </c>
      <c r="K32" s="68">
        <f t="shared" si="1"/>
        <v>16.2</v>
      </c>
      <c r="L32" s="68"/>
      <c r="M32" s="68"/>
      <c r="N32" s="68" t="s">
        <v>131</v>
      </c>
      <c r="O32" s="75" t="s">
        <v>48</v>
      </c>
      <c r="P32" s="68" t="s">
        <v>131</v>
      </c>
      <c r="Q32" s="74"/>
      <c r="R32" s="77"/>
    </row>
    <row r="33" s="44" customFormat="1" ht="119" customHeight="1" spans="1:25">
      <c r="A33" s="68">
        <v>26</v>
      </c>
      <c r="B33" s="68" t="s">
        <v>25</v>
      </c>
      <c r="C33" s="68" t="s">
        <v>62</v>
      </c>
      <c r="D33" s="68" t="s">
        <v>41</v>
      </c>
      <c r="E33" s="68" t="s">
        <v>142</v>
      </c>
      <c r="F33" s="74" t="s">
        <v>143</v>
      </c>
      <c r="G33" s="74" t="s">
        <v>144</v>
      </c>
      <c r="H33" s="68">
        <v>5</v>
      </c>
      <c r="I33" s="68">
        <v>5</v>
      </c>
      <c r="J33" s="68">
        <v>5</v>
      </c>
      <c r="K33" s="68">
        <f t="shared" si="1"/>
        <v>0</v>
      </c>
      <c r="L33" s="68"/>
      <c r="M33" s="68"/>
      <c r="N33" s="68" t="s">
        <v>145</v>
      </c>
      <c r="O33" s="75" t="s">
        <v>40</v>
      </c>
      <c r="P33" s="68" t="s">
        <v>145</v>
      </c>
      <c r="Q33" s="74"/>
      <c r="R33" s="46"/>
    </row>
    <row r="34" s="44" customFormat="1" ht="164" customHeight="1" spans="1:25">
      <c r="A34" s="68">
        <v>27</v>
      </c>
      <c r="B34" s="68" t="s">
        <v>25</v>
      </c>
      <c r="C34" s="68" t="s">
        <v>62</v>
      </c>
      <c r="D34" s="68" t="s">
        <v>41</v>
      </c>
      <c r="E34" s="68" t="s">
        <v>146</v>
      </c>
      <c r="F34" s="74" t="s">
        <v>147</v>
      </c>
      <c r="G34" s="74" t="s">
        <v>148</v>
      </c>
      <c r="H34" s="68">
        <v>70</v>
      </c>
      <c r="I34" s="68">
        <v>70</v>
      </c>
      <c r="J34" s="68">
        <v>0</v>
      </c>
      <c r="K34" s="68">
        <f t="shared" si="1"/>
        <v>70</v>
      </c>
      <c r="L34" s="68"/>
      <c r="M34" s="68"/>
      <c r="N34" s="68" t="s">
        <v>145</v>
      </c>
      <c r="O34" s="75" t="s">
        <v>40</v>
      </c>
      <c r="P34" s="68" t="s">
        <v>145</v>
      </c>
      <c r="Q34" s="74" t="s">
        <v>149</v>
      </c>
      <c r="R34" s="46"/>
      <c r="T34" s="51"/>
      <c r="U34" s="51">
        <v>70</v>
      </c>
    </row>
    <row r="35" s="44" customFormat="1" ht="212" customHeight="1" spans="1:25">
      <c r="A35" s="68">
        <v>28</v>
      </c>
      <c r="B35" s="68" t="s">
        <v>25</v>
      </c>
      <c r="C35" s="68" t="s">
        <v>49</v>
      </c>
      <c r="D35" s="68" t="s">
        <v>49</v>
      </c>
      <c r="E35" s="68" t="s">
        <v>150</v>
      </c>
      <c r="F35" s="74" t="s">
        <v>151</v>
      </c>
      <c r="G35" s="74" t="s">
        <v>152</v>
      </c>
      <c r="H35" s="68">
        <v>200</v>
      </c>
      <c r="I35" s="68">
        <v>200</v>
      </c>
      <c r="J35" s="68">
        <v>70</v>
      </c>
      <c r="K35" s="68">
        <f t="shared" ref="K35:K40" si="2">I35-J35</f>
        <v>130</v>
      </c>
      <c r="L35" s="68"/>
      <c r="M35" s="68"/>
      <c r="N35" s="68" t="s">
        <v>153</v>
      </c>
      <c r="O35" s="75" t="s">
        <v>40</v>
      </c>
      <c r="P35" s="68" t="s">
        <v>153</v>
      </c>
      <c r="Q35" s="74" t="s">
        <v>154</v>
      </c>
      <c r="R35" s="46"/>
      <c r="T35" s="51"/>
      <c r="U35" s="51">
        <v>70</v>
      </c>
      <c r="V35" s="44">
        <v>1</v>
      </c>
      <c r="Y35" s="44">
        <v>70</v>
      </c>
    </row>
    <row r="36" s="44" customFormat="1" ht="127" customHeight="1" spans="1:25">
      <c r="A36" s="68">
        <v>29</v>
      </c>
      <c r="B36" s="68" t="s">
        <v>25</v>
      </c>
      <c r="C36" s="68" t="s">
        <v>49</v>
      </c>
      <c r="D36" s="68" t="s">
        <v>49</v>
      </c>
      <c r="E36" s="68" t="s">
        <v>155</v>
      </c>
      <c r="F36" s="74" t="s">
        <v>156</v>
      </c>
      <c r="G36" s="74" t="s">
        <v>157</v>
      </c>
      <c r="H36" s="68">
        <v>70</v>
      </c>
      <c r="I36" s="68">
        <v>70</v>
      </c>
      <c r="J36" s="68">
        <v>70</v>
      </c>
      <c r="K36" s="68">
        <f t="shared" si="2"/>
        <v>0</v>
      </c>
      <c r="L36" s="68"/>
      <c r="M36" s="68"/>
      <c r="N36" s="68" t="s">
        <v>153</v>
      </c>
      <c r="O36" s="75" t="s">
        <v>40</v>
      </c>
      <c r="P36" s="68" t="s">
        <v>153</v>
      </c>
      <c r="Q36" s="74" t="s">
        <v>158</v>
      </c>
      <c r="R36" s="46"/>
      <c r="T36" s="51">
        <v>70</v>
      </c>
      <c r="U36" s="51"/>
    </row>
    <row r="37" s="44" customFormat="1" ht="102" customHeight="1" spans="1:25">
      <c r="A37" s="68">
        <v>30</v>
      </c>
      <c r="B37" s="68" t="s">
        <v>25</v>
      </c>
      <c r="C37" s="68" t="s">
        <v>26</v>
      </c>
      <c r="D37" s="68" t="s">
        <v>27</v>
      </c>
      <c r="E37" s="68" t="s">
        <v>159</v>
      </c>
      <c r="F37" s="74" t="s">
        <v>160</v>
      </c>
      <c r="G37" s="74" t="s">
        <v>161</v>
      </c>
      <c r="H37" s="68">
        <v>2000</v>
      </c>
      <c r="I37" s="68">
        <v>1312</v>
      </c>
      <c r="J37" s="68">
        <v>1166</v>
      </c>
      <c r="K37" s="68">
        <f t="shared" si="2"/>
        <v>146</v>
      </c>
      <c r="L37" s="68"/>
      <c r="M37" s="68"/>
      <c r="N37" s="68" t="s">
        <v>162</v>
      </c>
      <c r="O37" s="75" t="s">
        <v>40</v>
      </c>
      <c r="P37" s="75" t="s">
        <v>40</v>
      </c>
      <c r="Q37" s="74"/>
      <c r="R37" s="46"/>
    </row>
    <row r="38" s="44" customFormat="1" ht="142" customHeight="1" spans="1:25">
      <c r="A38" s="68">
        <v>31</v>
      </c>
      <c r="B38" s="68" t="s">
        <v>25</v>
      </c>
      <c r="C38" s="68" t="s">
        <v>163</v>
      </c>
      <c r="D38" s="68" t="s">
        <v>164</v>
      </c>
      <c r="E38" s="68" t="s">
        <v>165</v>
      </c>
      <c r="F38" s="74" t="s">
        <v>166</v>
      </c>
      <c r="G38" s="74" t="s">
        <v>167</v>
      </c>
      <c r="H38" s="68">
        <v>400</v>
      </c>
      <c r="I38" s="68">
        <v>300</v>
      </c>
      <c r="J38" s="68">
        <v>260</v>
      </c>
      <c r="K38" s="68">
        <f t="shared" si="2"/>
        <v>40</v>
      </c>
      <c r="L38" s="68"/>
      <c r="M38" s="68"/>
      <c r="N38" s="68" t="s">
        <v>162</v>
      </c>
      <c r="O38" s="75" t="s">
        <v>168</v>
      </c>
      <c r="P38" s="75" t="s">
        <v>168</v>
      </c>
      <c r="Q38" s="74"/>
      <c r="R38" s="46"/>
    </row>
    <row r="39" s="45" customFormat="1" ht="58" customHeight="1" spans="1:25">
      <c r="A39" s="70" t="s">
        <v>169</v>
      </c>
      <c r="B39" s="71"/>
      <c r="C39" s="71"/>
      <c r="D39" s="71"/>
      <c r="E39" s="72"/>
      <c r="F39" s="67"/>
      <c r="G39" s="67"/>
      <c r="H39" s="69">
        <f>SUM(H40:H50)</f>
        <v>1164.767534</v>
      </c>
      <c r="I39" s="69">
        <f>SUM(I40:I50)</f>
        <v>604.58</v>
      </c>
      <c r="J39" s="69">
        <f>SUM(J40:J50)</f>
        <v>493.49</v>
      </c>
      <c r="K39" s="69">
        <f>SUM(K40:K50)</f>
        <v>111.09</v>
      </c>
      <c r="L39" s="69"/>
      <c r="M39" s="69"/>
      <c r="N39" s="80"/>
      <c r="O39" s="81"/>
      <c r="P39" s="81"/>
      <c r="Q39" s="82"/>
      <c r="R39" s="47"/>
    </row>
    <row r="40" s="44" customFormat="1" ht="143" customHeight="1" spans="1:25">
      <c r="A40" s="68">
        <v>1</v>
      </c>
      <c r="B40" s="68" t="s">
        <v>25</v>
      </c>
      <c r="C40" s="68" t="s">
        <v>34</v>
      </c>
      <c r="D40" s="68" t="s">
        <v>170</v>
      </c>
      <c r="E40" s="68" t="s">
        <v>171</v>
      </c>
      <c r="F40" s="74" t="s">
        <v>172</v>
      </c>
      <c r="G40" s="74" t="s">
        <v>173</v>
      </c>
      <c r="H40" s="68">
        <v>7.45</v>
      </c>
      <c r="I40" s="68">
        <v>4.47</v>
      </c>
      <c r="J40" s="68">
        <v>3.13</v>
      </c>
      <c r="K40" s="68">
        <f>I40-J40</f>
        <v>1.34</v>
      </c>
      <c r="L40" s="68"/>
      <c r="M40" s="68"/>
      <c r="N40" s="68" t="s">
        <v>39</v>
      </c>
      <c r="O40" s="75" t="s">
        <v>40</v>
      </c>
      <c r="P40" s="75" t="s">
        <v>40</v>
      </c>
      <c r="Q40" s="74" t="s">
        <v>174</v>
      </c>
      <c r="R40" s="46"/>
      <c r="S40" s="42" t="s">
        <v>175</v>
      </c>
    </row>
    <row r="41" s="44" customFormat="1" ht="85" customHeight="1" spans="1:25">
      <c r="A41" s="68">
        <v>2</v>
      </c>
      <c r="B41" s="68" t="s">
        <v>25</v>
      </c>
      <c r="C41" s="68" t="s">
        <v>34</v>
      </c>
      <c r="D41" s="68" t="s">
        <v>170</v>
      </c>
      <c r="E41" s="68" t="s">
        <v>176</v>
      </c>
      <c r="F41" s="74" t="s">
        <v>177</v>
      </c>
      <c r="G41" s="74" t="s">
        <v>178</v>
      </c>
      <c r="H41" s="68">
        <v>91.13</v>
      </c>
      <c r="I41" s="79">
        <v>44.68</v>
      </c>
      <c r="J41" s="79">
        <v>38.28</v>
      </c>
      <c r="K41" s="68">
        <f>I41-J41</f>
        <v>6.4</v>
      </c>
      <c r="L41" s="68"/>
      <c r="M41" s="68"/>
      <c r="N41" s="68" t="s">
        <v>53</v>
      </c>
      <c r="O41" s="75" t="s">
        <v>40</v>
      </c>
      <c r="P41" s="75" t="s">
        <v>40</v>
      </c>
      <c r="Q41" s="74"/>
      <c r="R41" s="46"/>
    </row>
    <row r="42" s="44" customFormat="1" ht="110" customHeight="1" spans="1:25">
      <c r="A42" s="68">
        <v>3</v>
      </c>
      <c r="B42" s="68" t="s">
        <v>25</v>
      </c>
      <c r="C42" s="68" t="s">
        <v>34</v>
      </c>
      <c r="D42" s="68" t="s">
        <v>170</v>
      </c>
      <c r="E42" s="68" t="s">
        <v>179</v>
      </c>
      <c r="F42" s="76" t="s">
        <v>180</v>
      </c>
      <c r="G42" s="74" t="s">
        <v>181</v>
      </c>
      <c r="H42" s="68">
        <v>9.06</v>
      </c>
      <c r="I42" s="68">
        <v>5.44</v>
      </c>
      <c r="J42" s="68">
        <v>3.81</v>
      </c>
      <c r="K42" s="68">
        <f>I42-J42</f>
        <v>1.63</v>
      </c>
      <c r="L42" s="68"/>
      <c r="M42" s="68"/>
      <c r="N42" s="68" t="s">
        <v>53</v>
      </c>
      <c r="O42" s="75" t="s">
        <v>40</v>
      </c>
      <c r="P42" s="75" t="s">
        <v>40</v>
      </c>
      <c r="Q42" s="74" t="s">
        <v>174</v>
      </c>
      <c r="R42" s="46"/>
      <c r="S42" s="42" t="s">
        <v>175</v>
      </c>
    </row>
    <row r="43" s="44" customFormat="1" ht="133" customHeight="1" spans="1:25">
      <c r="A43" s="68">
        <v>4</v>
      </c>
      <c r="B43" s="68" t="s">
        <v>25</v>
      </c>
      <c r="C43" s="68" t="s">
        <v>34</v>
      </c>
      <c r="D43" s="68" t="s">
        <v>170</v>
      </c>
      <c r="E43" s="68" t="s">
        <v>182</v>
      </c>
      <c r="F43" s="74" t="s">
        <v>183</v>
      </c>
      <c r="G43" s="74" t="s">
        <v>184</v>
      </c>
      <c r="H43" s="68">
        <v>335.03</v>
      </c>
      <c r="I43" s="68">
        <v>151.02</v>
      </c>
      <c r="J43" s="68">
        <v>141</v>
      </c>
      <c r="K43" s="68">
        <v>10.02</v>
      </c>
      <c r="L43" s="68"/>
      <c r="M43" s="68"/>
      <c r="N43" s="68" t="s">
        <v>70</v>
      </c>
      <c r="O43" s="75" t="s">
        <v>40</v>
      </c>
      <c r="P43" s="75" t="s">
        <v>40</v>
      </c>
      <c r="Q43" s="74"/>
      <c r="R43" s="46"/>
    </row>
    <row r="44" s="44" customFormat="1" ht="123" customHeight="1" spans="1:25">
      <c r="A44" s="68">
        <v>5</v>
      </c>
      <c r="B44" s="68" t="s">
        <v>25</v>
      </c>
      <c r="C44" s="68" t="s">
        <v>34</v>
      </c>
      <c r="D44" s="68" t="s">
        <v>170</v>
      </c>
      <c r="E44" s="68" t="s">
        <v>185</v>
      </c>
      <c r="F44" s="74" t="s">
        <v>186</v>
      </c>
      <c r="G44" s="74" t="s">
        <v>187</v>
      </c>
      <c r="H44" s="68">
        <v>70.367534</v>
      </c>
      <c r="I44" s="68">
        <v>47.92</v>
      </c>
      <c r="J44" s="68">
        <v>33.54</v>
      </c>
      <c r="K44" s="68">
        <f t="shared" ref="K44:K50" si="3">I44-J44</f>
        <v>14.38</v>
      </c>
      <c r="L44" s="68"/>
      <c r="M44" s="68"/>
      <c r="N44" s="68" t="s">
        <v>83</v>
      </c>
      <c r="O44" s="75" t="s">
        <v>40</v>
      </c>
      <c r="P44" s="75" t="s">
        <v>40</v>
      </c>
      <c r="Q44" s="74"/>
      <c r="R44" s="46"/>
      <c r="S44" s="42" t="s">
        <v>175</v>
      </c>
    </row>
    <row r="45" s="44" customFormat="1" ht="127" customHeight="1" spans="1:25">
      <c r="A45" s="68">
        <v>6</v>
      </c>
      <c r="B45" s="68" t="s">
        <v>25</v>
      </c>
      <c r="C45" s="68" t="s">
        <v>34</v>
      </c>
      <c r="D45" s="68" t="s">
        <v>170</v>
      </c>
      <c r="E45" s="68" t="s">
        <v>188</v>
      </c>
      <c r="F45" s="74" t="s">
        <v>189</v>
      </c>
      <c r="G45" s="74" t="s">
        <v>190</v>
      </c>
      <c r="H45" s="79">
        <v>88.21</v>
      </c>
      <c r="I45" s="79">
        <v>52.93</v>
      </c>
      <c r="J45" s="79">
        <v>37.05</v>
      </c>
      <c r="K45" s="68">
        <f t="shared" si="3"/>
        <v>15.88</v>
      </c>
      <c r="L45" s="68"/>
      <c r="M45" s="68"/>
      <c r="N45" s="68" t="s">
        <v>118</v>
      </c>
      <c r="O45" s="75" t="s">
        <v>40</v>
      </c>
      <c r="P45" s="75" t="s">
        <v>40</v>
      </c>
      <c r="Q45" s="74"/>
      <c r="R45" s="46"/>
    </row>
    <row r="46" s="44" customFormat="1" ht="118" customHeight="1" spans="1:25">
      <c r="A46" s="68">
        <v>7</v>
      </c>
      <c r="B46" s="68" t="s">
        <v>25</v>
      </c>
      <c r="C46" s="68" t="s">
        <v>34</v>
      </c>
      <c r="D46" s="68" t="s">
        <v>170</v>
      </c>
      <c r="E46" s="68" t="s">
        <v>191</v>
      </c>
      <c r="F46" s="74" t="s">
        <v>192</v>
      </c>
      <c r="G46" s="74" t="s">
        <v>193</v>
      </c>
      <c r="H46" s="79">
        <v>79.85</v>
      </c>
      <c r="I46" s="68">
        <v>47.92</v>
      </c>
      <c r="J46" s="68">
        <v>33.54</v>
      </c>
      <c r="K46" s="68">
        <f t="shared" si="3"/>
        <v>14.38</v>
      </c>
      <c r="L46" s="68"/>
      <c r="M46" s="68"/>
      <c r="N46" s="68" t="s">
        <v>118</v>
      </c>
      <c r="O46" s="75" t="s">
        <v>40</v>
      </c>
      <c r="P46" s="75" t="s">
        <v>40</v>
      </c>
      <c r="Q46" s="74"/>
      <c r="R46" s="46"/>
    </row>
    <row r="47" s="44" customFormat="1" ht="132" customHeight="1" spans="1:25">
      <c r="A47" s="68">
        <v>8</v>
      </c>
      <c r="B47" s="68" t="s">
        <v>25</v>
      </c>
      <c r="C47" s="68" t="s">
        <v>34</v>
      </c>
      <c r="D47" s="68" t="s">
        <v>170</v>
      </c>
      <c r="E47" s="68" t="s">
        <v>194</v>
      </c>
      <c r="F47" s="74" t="s">
        <v>195</v>
      </c>
      <c r="G47" s="74" t="s">
        <v>196</v>
      </c>
      <c r="H47" s="79">
        <v>26.76</v>
      </c>
      <c r="I47" s="79">
        <v>16.06</v>
      </c>
      <c r="J47" s="79">
        <v>11.24</v>
      </c>
      <c r="K47" s="68">
        <f t="shared" si="3"/>
        <v>4.82</v>
      </c>
      <c r="L47" s="68"/>
      <c r="M47" s="68"/>
      <c r="N47" s="68" t="s">
        <v>126</v>
      </c>
      <c r="O47" s="75" t="s">
        <v>40</v>
      </c>
      <c r="P47" s="75" t="s">
        <v>40</v>
      </c>
      <c r="Q47" s="74"/>
      <c r="R47" s="46"/>
      <c r="S47" s="42" t="s">
        <v>175</v>
      </c>
    </row>
    <row r="48" s="44" customFormat="1" ht="133" customHeight="1" spans="1:25">
      <c r="A48" s="68">
        <v>9</v>
      </c>
      <c r="B48" s="68" t="s">
        <v>25</v>
      </c>
      <c r="C48" s="68" t="s">
        <v>34</v>
      </c>
      <c r="D48" s="68" t="s">
        <v>170</v>
      </c>
      <c r="E48" s="68" t="s">
        <v>197</v>
      </c>
      <c r="F48" s="74" t="s">
        <v>198</v>
      </c>
      <c r="G48" s="74" t="s">
        <v>199</v>
      </c>
      <c r="H48" s="79">
        <v>108.12</v>
      </c>
      <c r="I48" s="79">
        <v>54.87</v>
      </c>
      <c r="J48" s="79">
        <v>45.41</v>
      </c>
      <c r="K48" s="68">
        <f t="shared" si="3"/>
        <v>9.46</v>
      </c>
      <c r="L48" s="68"/>
      <c r="M48" s="68"/>
      <c r="N48" s="68" t="s">
        <v>131</v>
      </c>
      <c r="O48" s="75" t="s">
        <v>40</v>
      </c>
      <c r="P48" s="75" t="s">
        <v>40</v>
      </c>
      <c r="Q48" s="74"/>
      <c r="R48" s="46"/>
    </row>
    <row r="49" s="44" customFormat="1" ht="114" customHeight="1" spans="1:25">
      <c r="A49" s="68">
        <v>10</v>
      </c>
      <c r="B49" s="68" t="s">
        <v>25</v>
      </c>
      <c r="C49" s="68" t="s">
        <v>34</v>
      </c>
      <c r="D49" s="68" t="s">
        <v>170</v>
      </c>
      <c r="E49" s="68" t="s">
        <v>200</v>
      </c>
      <c r="F49" s="74" t="s">
        <v>201</v>
      </c>
      <c r="G49" s="74" t="s">
        <v>202</v>
      </c>
      <c r="H49" s="79">
        <v>196.8</v>
      </c>
      <c r="I49" s="79">
        <v>98.08</v>
      </c>
      <c r="J49" s="79">
        <v>82.66</v>
      </c>
      <c r="K49" s="68">
        <f t="shared" si="3"/>
        <v>15.42</v>
      </c>
      <c r="L49" s="68"/>
      <c r="M49" s="68"/>
      <c r="N49" s="68" t="s">
        <v>203</v>
      </c>
      <c r="O49" s="75" t="s">
        <v>40</v>
      </c>
      <c r="P49" s="75" t="s">
        <v>40</v>
      </c>
      <c r="Q49" s="74"/>
      <c r="R49" s="46"/>
    </row>
    <row r="50" s="44" customFormat="1" ht="191" customHeight="1" spans="1:25">
      <c r="A50" s="68">
        <v>11</v>
      </c>
      <c r="B50" s="68" t="s">
        <v>25</v>
      </c>
      <c r="C50" s="68" t="s">
        <v>204</v>
      </c>
      <c r="D50" s="68" t="s">
        <v>170</v>
      </c>
      <c r="E50" s="68" t="s">
        <v>205</v>
      </c>
      <c r="F50" s="74" t="s">
        <v>206</v>
      </c>
      <c r="G50" s="74" t="s">
        <v>207</v>
      </c>
      <c r="H50" s="79">
        <v>151.99</v>
      </c>
      <c r="I50" s="79">
        <v>81.19</v>
      </c>
      <c r="J50" s="79">
        <v>63.83</v>
      </c>
      <c r="K50" s="68">
        <f t="shared" si="3"/>
        <v>17.36</v>
      </c>
      <c r="L50" s="68"/>
      <c r="M50" s="68"/>
      <c r="N50" s="68" t="s">
        <v>145</v>
      </c>
      <c r="O50" s="75" t="s">
        <v>40</v>
      </c>
      <c r="P50" s="75" t="s">
        <v>40</v>
      </c>
      <c r="Q50" s="74"/>
      <c r="R50" s="46"/>
    </row>
    <row r="51" s="45" customFormat="1" ht="50" customHeight="1" spans="1:25">
      <c r="A51" s="70" t="s">
        <v>208</v>
      </c>
      <c r="B51" s="71"/>
      <c r="C51" s="71"/>
      <c r="D51" s="71"/>
      <c r="E51" s="72"/>
      <c r="F51" s="67"/>
      <c r="G51" s="67"/>
      <c r="H51" s="69">
        <f>SUM(H52:H66)</f>
        <v>597.46</v>
      </c>
      <c r="I51" s="69">
        <f>SUM(I52:I66)</f>
        <v>413.19</v>
      </c>
      <c r="J51" s="69">
        <f>SUM(J52:J66)</f>
        <v>263.81</v>
      </c>
      <c r="K51" s="69">
        <f>SUM(K52:K66)</f>
        <v>149.38</v>
      </c>
      <c r="L51" s="69"/>
      <c r="M51" s="69"/>
      <c r="N51" s="83"/>
      <c r="O51" s="81"/>
      <c r="P51" s="81"/>
      <c r="Q51" s="82"/>
      <c r="R51" s="47"/>
    </row>
    <row r="52" s="44" customFormat="1" ht="138" customHeight="1" spans="1:25">
      <c r="A52" s="68">
        <v>1</v>
      </c>
      <c r="B52" s="68" t="s">
        <v>209</v>
      </c>
      <c r="C52" s="68" t="s">
        <v>210</v>
      </c>
      <c r="D52" s="68" t="s">
        <v>211</v>
      </c>
      <c r="E52" s="68" t="s">
        <v>212</v>
      </c>
      <c r="F52" s="74" t="s">
        <v>213</v>
      </c>
      <c r="G52" s="74" t="s">
        <v>214</v>
      </c>
      <c r="H52" s="68">
        <v>100</v>
      </c>
      <c r="I52" s="68">
        <v>100</v>
      </c>
      <c r="J52" s="68">
        <v>100</v>
      </c>
      <c r="K52" s="68">
        <v>0</v>
      </c>
      <c r="L52" s="68"/>
      <c r="M52" s="68"/>
      <c r="N52" s="68" t="s">
        <v>53</v>
      </c>
      <c r="O52" s="75" t="s">
        <v>84</v>
      </c>
      <c r="P52" s="75" t="s">
        <v>84</v>
      </c>
      <c r="Q52" s="74" t="s">
        <v>215</v>
      </c>
      <c r="R52" s="46"/>
      <c r="V52" s="44">
        <v>1</v>
      </c>
      <c r="Y52" s="44">
        <v>100</v>
      </c>
    </row>
    <row r="53" s="44" customFormat="1" ht="138" customHeight="1" spans="1:25">
      <c r="A53" s="68">
        <v>2</v>
      </c>
      <c r="B53" s="68" t="s">
        <v>209</v>
      </c>
      <c r="C53" s="68" t="s">
        <v>210</v>
      </c>
      <c r="D53" s="68" t="s">
        <v>211</v>
      </c>
      <c r="E53" s="68" t="s">
        <v>216</v>
      </c>
      <c r="F53" s="74" t="s">
        <v>217</v>
      </c>
      <c r="G53" s="74" t="s">
        <v>218</v>
      </c>
      <c r="H53" s="79">
        <v>19.6</v>
      </c>
      <c r="I53" s="68">
        <v>11.76</v>
      </c>
      <c r="J53" s="68">
        <v>8.23</v>
      </c>
      <c r="K53" s="68">
        <f t="shared" ref="K53:K58" si="4">I53-J53</f>
        <v>3.53</v>
      </c>
      <c r="L53" s="68"/>
      <c r="M53" s="68"/>
      <c r="N53" s="68" t="s">
        <v>53</v>
      </c>
      <c r="O53" s="75" t="s">
        <v>48</v>
      </c>
      <c r="P53" s="75" t="s">
        <v>48</v>
      </c>
      <c r="Q53" s="74"/>
      <c r="R53" s="46"/>
    </row>
    <row r="54" s="44" customFormat="1" ht="142" customHeight="1" spans="1:25">
      <c r="A54" s="68">
        <v>3</v>
      </c>
      <c r="B54" s="68" t="s">
        <v>209</v>
      </c>
      <c r="C54" s="68" t="s">
        <v>210</v>
      </c>
      <c r="D54" s="68" t="s">
        <v>211</v>
      </c>
      <c r="E54" s="68" t="s">
        <v>219</v>
      </c>
      <c r="F54" s="74" t="s">
        <v>220</v>
      </c>
      <c r="G54" s="74" t="s">
        <v>221</v>
      </c>
      <c r="H54" s="68">
        <v>150.47</v>
      </c>
      <c r="I54" s="68">
        <v>80.28</v>
      </c>
      <c r="J54" s="79">
        <v>63.2</v>
      </c>
      <c r="K54" s="68">
        <f t="shared" si="4"/>
        <v>17.08</v>
      </c>
      <c r="L54" s="68"/>
      <c r="M54" s="68"/>
      <c r="N54" s="68" t="s">
        <v>83</v>
      </c>
      <c r="O54" s="75" t="s">
        <v>48</v>
      </c>
      <c r="P54" s="75" t="s">
        <v>48</v>
      </c>
      <c r="Q54" s="74"/>
      <c r="R54" s="46"/>
    </row>
    <row r="55" s="44" customFormat="1" ht="133" customHeight="1" spans="1:25">
      <c r="A55" s="68">
        <v>4</v>
      </c>
      <c r="B55" s="68" t="s">
        <v>209</v>
      </c>
      <c r="C55" s="68" t="s">
        <v>210</v>
      </c>
      <c r="D55" s="68" t="s">
        <v>211</v>
      </c>
      <c r="E55" s="68" t="s">
        <v>222</v>
      </c>
      <c r="F55" s="74" t="s">
        <v>223</v>
      </c>
      <c r="G55" s="74" t="s">
        <v>224</v>
      </c>
      <c r="H55" s="68">
        <v>167.81</v>
      </c>
      <c r="I55" s="79">
        <v>74.8</v>
      </c>
      <c r="J55" s="79">
        <v>60.49</v>
      </c>
      <c r="K55" s="68">
        <f t="shared" si="4"/>
        <v>14.31</v>
      </c>
      <c r="L55" s="68"/>
      <c r="M55" s="68"/>
      <c r="N55" s="68" t="s">
        <v>83</v>
      </c>
      <c r="O55" s="75" t="s">
        <v>48</v>
      </c>
      <c r="P55" s="75" t="s">
        <v>48</v>
      </c>
      <c r="Q55" s="74"/>
      <c r="R55" s="46" t="s">
        <v>66</v>
      </c>
    </row>
    <row r="56" s="44" customFormat="1" ht="125" customHeight="1" spans="1:25">
      <c r="A56" s="68">
        <v>5</v>
      </c>
      <c r="B56" s="68" t="s">
        <v>209</v>
      </c>
      <c r="C56" s="68" t="s">
        <v>210</v>
      </c>
      <c r="D56" s="68" t="s">
        <v>211</v>
      </c>
      <c r="E56" s="68" t="s">
        <v>225</v>
      </c>
      <c r="F56" s="74" t="s">
        <v>226</v>
      </c>
      <c r="G56" s="74" t="s">
        <v>227</v>
      </c>
      <c r="H56" s="68">
        <v>18</v>
      </c>
      <c r="I56" s="79">
        <v>18</v>
      </c>
      <c r="J56" s="79">
        <v>18</v>
      </c>
      <c r="K56" s="68">
        <f t="shared" si="4"/>
        <v>0</v>
      </c>
      <c r="L56" s="68"/>
      <c r="M56" s="68"/>
      <c r="N56" s="68" t="s">
        <v>83</v>
      </c>
      <c r="O56" s="75" t="s">
        <v>84</v>
      </c>
      <c r="P56" s="75" t="s">
        <v>84</v>
      </c>
      <c r="Q56" s="74" t="s">
        <v>228</v>
      </c>
      <c r="R56" s="46" t="s">
        <v>66</v>
      </c>
      <c r="V56" s="44">
        <v>1</v>
      </c>
      <c r="Y56" s="44">
        <v>18</v>
      </c>
    </row>
    <row r="57" s="44" customFormat="1" ht="151" customHeight="1" spans="1:25">
      <c r="A57" s="68">
        <v>6</v>
      </c>
      <c r="B57" s="68" t="s">
        <v>209</v>
      </c>
      <c r="C57" s="68" t="s">
        <v>210</v>
      </c>
      <c r="D57" s="68" t="s">
        <v>211</v>
      </c>
      <c r="E57" s="68" t="s">
        <v>229</v>
      </c>
      <c r="F57" s="74" t="s">
        <v>230</v>
      </c>
      <c r="G57" s="74" t="s">
        <v>231</v>
      </c>
      <c r="H57" s="68">
        <v>15.05</v>
      </c>
      <c r="I57" s="68">
        <v>9.03</v>
      </c>
      <c r="J57" s="68">
        <v>6.32</v>
      </c>
      <c r="K57" s="68">
        <f t="shared" si="4"/>
        <v>2.71</v>
      </c>
      <c r="L57" s="68"/>
      <c r="M57" s="68"/>
      <c r="N57" s="68" t="s">
        <v>131</v>
      </c>
      <c r="O57" s="75" t="s">
        <v>48</v>
      </c>
      <c r="P57" s="75" t="s">
        <v>48</v>
      </c>
      <c r="Q57" s="74"/>
      <c r="R57" s="46"/>
    </row>
    <row r="58" s="44" customFormat="1" ht="127" customHeight="1" spans="1:25">
      <c r="A58" s="68">
        <v>7</v>
      </c>
      <c r="B58" s="68" t="s">
        <v>209</v>
      </c>
      <c r="C58" s="68" t="s">
        <v>210</v>
      </c>
      <c r="D58" s="68" t="s">
        <v>211</v>
      </c>
      <c r="E58" s="68" t="s">
        <v>232</v>
      </c>
      <c r="F58" s="74" t="s">
        <v>233</v>
      </c>
      <c r="G58" s="74" t="s">
        <v>234</v>
      </c>
      <c r="H58" s="68">
        <v>18.03</v>
      </c>
      <c r="I58" s="68">
        <v>10.82</v>
      </c>
      <c r="J58" s="68">
        <v>7.57</v>
      </c>
      <c r="K58" s="68">
        <f t="shared" si="4"/>
        <v>3.25</v>
      </c>
      <c r="L58" s="68"/>
      <c r="M58" s="68"/>
      <c r="N58" s="68" t="s">
        <v>153</v>
      </c>
      <c r="O58" s="75" t="s">
        <v>48</v>
      </c>
      <c r="P58" s="75" t="s">
        <v>48</v>
      </c>
      <c r="Q58" s="74"/>
      <c r="R58" s="46"/>
    </row>
    <row r="59" s="44" customFormat="1" ht="144" customHeight="1" spans="1:25">
      <c r="A59" s="68">
        <v>8</v>
      </c>
      <c r="B59" s="68" t="s">
        <v>209</v>
      </c>
      <c r="C59" s="68" t="s">
        <v>210</v>
      </c>
      <c r="D59" s="68" t="s">
        <v>211</v>
      </c>
      <c r="E59" s="68" t="s">
        <v>235</v>
      </c>
      <c r="F59" s="74" t="s">
        <v>236</v>
      </c>
      <c r="G59" s="74" t="s">
        <v>237</v>
      </c>
      <c r="H59" s="84">
        <v>40</v>
      </c>
      <c r="I59" s="84">
        <v>40</v>
      </c>
      <c r="J59" s="68">
        <v>0</v>
      </c>
      <c r="K59" s="84">
        <v>40</v>
      </c>
      <c r="L59" s="68"/>
      <c r="M59" s="68"/>
      <c r="N59" s="68" t="s">
        <v>70</v>
      </c>
      <c r="O59" s="75" t="s">
        <v>48</v>
      </c>
      <c r="P59" s="75" t="s">
        <v>238</v>
      </c>
      <c r="Q59" s="76" t="s">
        <v>239</v>
      </c>
      <c r="R59" s="46"/>
    </row>
    <row r="60" s="44" customFormat="1" ht="166" customHeight="1" spans="1:25">
      <c r="A60" s="68">
        <v>9</v>
      </c>
      <c r="B60" s="68" t="s">
        <v>209</v>
      </c>
      <c r="C60" s="68" t="s">
        <v>210</v>
      </c>
      <c r="D60" s="68" t="s">
        <v>211</v>
      </c>
      <c r="E60" s="68" t="s">
        <v>240</v>
      </c>
      <c r="F60" s="74" t="s">
        <v>241</v>
      </c>
      <c r="G60" s="74" t="s">
        <v>242</v>
      </c>
      <c r="H60" s="84">
        <v>13.5</v>
      </c>
      <c r="I60" s="84">
        <v>13.5</v>
      </c>
      <c r="J60" s="68">
        <v>0</v>
      </c>
      <c r="K60" s="84">
        <v>13.5</v>
      </c>
      <c r="L60" s="68"/>
      <c r="M60" s="68"/>
      <c r="N60" s="68" t="s">
        <v>70</v>
      </c>
      <c r="O60" s="75" t="s">
        <v>48</v>
      </c>
      <c r="P60" s="68" t="s">
        <v>70</v>
      </c>
      <c r="Q60" s="76" t="s">
        <v>239</v>
      </c>
      <c r="R60" s="46"/>
    </row>
    <row r="61" s="44" customFormat="1" ht="125" customHeight="1" spans="1:25">
      <c r="A61" s="68">
        <v>10</v>
      </c>
      <c r="B61" s="68" t="s">
        <v>209</v>
      </c>
      <c r="C61" s="68" t="s">
        <v>210</v>
      </c>
      <c r="D61" s="68" t="s">
        <v>211</v>
      </c>
      <c r="E61" s="68" t="s">
        <v>243</v>
      </c>
      <c r="F61" s="74" t="s">
        <v>244</v>
      </c>
      <c r="G61" s="74" t="s">
        <v>245</v>
      </c>
      <c r="H61" s="68">
        <v>10</v>
      </c>
      <c r="I61" s="68">
        <v>10</v>
      </c>
      <c r="J61" s="68">
        <v>0</v>
      </c>
      <c r="K61" s="68">
        <v>10</v>
      </c>
      <c r="L61" s="68"/>
      <c r="M61" s="68"/>
      <c r="N61" s="68" t="s">
        <v>126</v>
      </c>
      <c r="O61" s="75" t="s">
        <v>48</v>
      </c>
      <c r="P61" s="68" t="s">
        <v>126</v>
      </c>
      <c r="Q61" s="76" t="s">
        <v>239</v>
      </c>
      <c r="R61" s="46"/>
    </row>
    <row r="62" s="44" customFormat="1" ht="123" customHeight="1" spans="1:25">
      <c r="A62" s="68">
        <v>11</v>
      </c>
      <c r="B62" s="68" t="s">
        <v>209</v>
      </c>
      <c r="C62" s="68" t="s">
        <v>210</v>
      </c>
      <c r="D62" s="68" t="s">
        <v>211</v>
      </c>
      <c r="E62" s="68" t="s">
        <v>246</v>
      </c>
      <c r="F62" s="74" t="s">
        <v>247</v>
      </c>
      <c r="G62" s="74" t="s">
        <v>248</v>
      </c>
      <c r="H62" s="68">
        <v>10</v>
      </c>
      <c r="I62" s="68">
        <v>10</v>
      </c>
      <c r="J62" s="68">
        <v>0</v>
      </c>
      <c r="K62" s="68">
        <v>10</v>
      </c>
      <c r="L62" s="68"/>
      <c r="M62" s="68"/>
      <c r="N62" s="68" t="s">
        <v>126</v>
      </c>
      <c r="O62" s="75" t="s">
        <v>48</v>
      </c>
      <c r="P62" s="68" t="s">
        <v>126</v>
      </c>
      <c r="Q62" s="76" t="s">
        <v>239</v>
      </c>
      <c r="R62" s="46"/>
    </row>
    <row r="63" s="44" customFormat="1" ht="125" customHeight="1" spans="1:25">
      <c r="A63" s="68">
        <v>12</v>
      </c>
      <c r="B63" s="68" t="s">
        <v>209</v>
      </c>
      <c r="C63" s="68" t="s">
        <v>210</v>
      </c>
      <c r="D63" s="68" t="s">
        <v>211</v>
      </c>
      <c r="E63" s="68" t="s">
        <v>249</v>
      </c>
      <c r="F63" s="74" t="s">
        <v>250</v>
      </c>
      <c r="G63" s="74" t="s">
        <v>251</v>
      </c>
      <c r="H63" s="68">
        <v>7</v>
      </c>
      <c r="I63" s="68">
        <v>7</v>
      </c>
      <c r="J63" s="68">
        <v>0</v>
      </c>
      <c r="K63" s="68">
        <v>7</v>
      </c>
      <c r="L63" s="68"/>
      <c r="M63" s="68"/>
      <c r="N63" s="68" t="s">
        <v>126</v>
      </c>
      <c r="O63" s="75" t="s">
        <v>48</v>
      </c>
      <c r="P63" s="68" t="s">
        <v>126</v>
      </c>
      <c r="Q63" s="76" t="s">
        <v>239</v>
      </c>
      <c r="R63" s="46"/>
    </row>
    <row r="64" s="44" customFormat="1" ht="120" customHeight="1" spans="1:25">
      <c r="A64" s="68">
        <v>13</v>
      </c>
      <c r="B64" s="68" t="s">
        <v>209</v>
      </c>
      <c r="C64" s="68" t="s">
        <v>210</v>
      </c>
      <c r="D64" s="68" t="s">
        <v>211</v>
      </c>
      <c r="E64" s="68" t="s">
        <v>252</v>
      </c>
      <c r="F64" s="74" t="s">
        <v>253</v>
      </c>
      <c r="G64" s="74" t="s">
        <v>254</v>
      </c>
      <c r="H64" s="68">
        <v>5</v>
      </c>
      <c r="I64" s="68">
        <v>5</v>
      </c>
      <c r="J64" s="68">
        <v>0</v>
      </c>
      <c r="K64" s="68">
        <v>5</v>
      </c>
      <c r="L64" s="68"/>
      <c r="M64" s="68"/>
      <c r="N64" s="68" t="s">
        <v>126</v>
      </c>
      <c r="O64" s="75" t="s">
        <v>48</v>
      </c>
      <c r="P64" s="68" t="s">
        <v>126</v>
      </c>
      <c r="Q64" s="76" t="s">
        <v>239</v>
      </c>
      <c r="R64" s="46"/>
    </row>
    <row r="65" s="44" customFormat="1" ht="123" customHeight="1" spans="1:18">
      <c r="A65" s="68">
        <v>14</v>
      </c>
      <c r="B65" s="68" t="s">
        <v>209</v>
      </c>
      <c r="C65" s="68" t="s">
        <v>210</v>
      </c>
      <c r="D65" s="68" t="s">
        <v>211</v>
      </c>
      <c r="E65" s="68" t="s">
        <v>255</v>
      </c>
      <c r="F65" s="74" t="s">
        <v>256</v>
      </c>
      <c r="G65" s="74" t="s">
        <v>257</v>
      </c>
      <c r="H65" s="68">
        <v>13</v>
      </c>
      <c r="I65" s="68">
        <v>13</v>
      </c>
      <c r="J65" s="68">
        <v>0</v>
      </c>
      <c r="K65" s="68">
        <v>13</v>
      </c>
      <c r="L65" s="68"/>
      <c r="M65" s="68"/>
      <c r="N65" s="68" t="s">
        <v>126</v>
      </c>
      <c r="O65" s="75" t="s">
        <v>48</v>
      </c>
      <c r="P65" s="68" t="s">
        <v>126</v>
      </c>
      <c r="Q65" s="76" t="s">
        <v>239</v>
      </c>
      <c r="R65" s="46"/>
    </row>
    <row r="66" s="44" customFormat="1" ht="136" customHeight="1" spans="1:18">
      <c r="A66" s="68">
        <v>15</v>
      </c>
      <c r="B66" s="68" t="s">
        <v>209</v>
      </c>
      <c r="C66" s="68" t="s">
        <v>210</v>
      </c>
      <c r="D66" s="68" t="s">
        <v>258</v>
      </c>
      <c r="E66" s="68" t="s">
        <v>259</v>
      </c>
      <c r="F66" s="74" t="s">
        <v>260</v>
      </c>
      <c r="G66" s="74" t="s">
        <v>261</v>
      </c>
      <c r="H66" s="84">
        <v>10</v>
      </c>
      <c r="I66" s="84">
        <v>10</v>
      </c>
      <c r="J66" s="68">
        <v>0</v>
      </c>
      <c r="K66" s="84">
        <v>10</v>
      </c>
      <c r="L66" s="68"/>
      <c r="M66" s="68"/>
      <c r="N66" s="68" t="s">
        <v>131</v>
      </c>
      <c r="O66" s="75" t="s">
        <v>48</v>
      </c>
      <c r="P66" s="68" t="s">
        <v>131</v>
      </c>
      <c r="Q66" s="76" t="s">
        <v>239</v>
      </c>
      <c r="R66" s="46"/>
    </row>
    <row r="67" s="45" customFormat="1" ht="50" customHeight="1" spans="1:18">
      <c r="A67" s="70" t="s">
        <v>262</v>
      </c>
      <c r="B67" s="71"/>
      <c r="C67" s="71"/>
      <c r="D67" s="71"/>
      <c r="E67" s="72"/>
      <c r="F67" s="67"/>
      <c r="G67" s="67"/>
      <c r="H67" s="69">
        <f>SUM(H68:H80)</f>
        <v>182</v>
      </c>
      <c r="I67" s="69">
        <f>SUM(I68:I80)</f>
        <v>156</v>
      </c>
      <c r="J67" s="69">
        <f>SUM(J68:J79)</f>
        <v>0</v>
      </c>
      <c r="K67" s="69">
        <f>SUM(K68:K80)</f>
        <v>156</v>
      </c>
      <c r="L67" s="69"/>
      <c r="M67" s="69"/>
      <c r="N67" s="80"/>
      <c r="O67" s="81"/>
      <c r="P67" s="81"/>
      <c r="Q67" s="82"/>
      <c r="R67" s="85"/>
    </row>
    <row r="68" s="44" customFormat="1" ht="133" customHeight="1" spans="1:18">
      <c r="A68" s="68">
        <v>1</v>
      </c>
      <c r="B68" s="68" t="s">
        <v>209</v>
      </c>
      <c r="C68" s="68" t="s">
        <v>263</v>
      </c>
      <c r="D68" s="68" t="s">
        <v>263</v>
      </c>
      <c r="E68" s="68" t="s">
        <v>264</v>
      </c>
      <c r="F68" s="74" t="s">
        <v>265</v>
      </c>
      <c r="G68" s="74" t="s">
        <v>265</v>
      </c>
      <c r="H68" s="68">
        <v>14</v>
      </c>
      <c r="I68" s="68">
        <v>12</v>
      </c>
      <c r="J68" s="84">
        <v>0</v>
      </c>
      <c r="K68" s="68">
        <f t="shared" ref="K68:K75" si="5">I68-J68</f>
        <v>12</v>
      </c>
      <c r="L68" s="68"/>
      <c r="M68" s="68"/>
      <c r="N68" s="68" t="s">
        <v>70</v>
      </c>
      <c r="O68" s="75" t="s">
        <v>266</v>
      </c>
      <c r="P68" s="75" t="s">
        <v>266</v>
      </c>
      <c r="Q68" s="74" t="s">
        <v>267</v>
      </c>
      <c r="R68" s="77"/>
    </row>
    <row r="69" s="44" customFormat="1" ht="118" customHeight="1" spans="1:18">
      <c r="A69" s="68">
        <v>2</v>
      </c>
      <c r="B69" s="68" t="s">
        <v>209</v>
      </c>
      <c r="C69" s="68" t="s">
        <v>263</v>
      </c>
      <c r="D69" s="68" t="s">
        <v>263</v>
      </c>
      <c r="E69" s="68" t="s">
        <v>268</v>
      </c>
      <c r="F69" s="74" t="s">
        <v>265</v>
      </c>
      <c r="G69" s="74" t="s">
        <v>265</v>
      </c>
      <c r="H69" s="68">
        <v>14</v>
      </c>
      <c r="I69" s="68">
        <v>12</v>
      </c>
      <c r="J69" s="84">
        <v>0</v>
      </c>
      <c r="K69" s="68">
        <f t="shared" si="5"/>
        <v>12</v>
      </c>
      <c r="L69" s="68"/>
      <c r="M69" s="68"/>
      <c r="N69" s="68" t="s">
        <v>70</v>
      </c>
      <c r="O69" s="75" t="s">
        <v>266</v>
      </c>
      <c r="P69" s="75" t="s">
        <v>266</v>
      </c>
      <c r="Q69" s="74" t="s">
        <v>267</v>
      </c>
      <c r="R69" s="77"/>
    </row>
    <row r="70" s="44" customFormat="1" ht="123" customHeight="1" spans="1:18">
      <c r="A70" s="68">
        <v>3</v>
      </c>
      <c r="B70" s="68" t="s">
        <v>209</v>
      </c>
      <c r="C70" s="68" t="s">
        <v>263</v>
      </c>
      <c r="D70" s="68" t="s">
        <v>263</v>
      </c>
      <c r="E70" s="68" t="s">
        <v>269</v>
      </c>
      <c r="F70" s="74" t="s">
        <v>265</v>
      </c>
      <c r="G70" s="74" t="s">
        <v>265</v>
      </c>
      <c r="H70" s="68">
        <v>14</v>
      </c>
      <c r="I70" s="68">
        <v>12</v>
      </c>
      <c r="J70" s="84">
        <v>0</v>
      </c>
      <c r="K70" s="68">
        <f t="shared" si="5"/>
        <v>12</v>
      </c>
      <c r="L70" s="68"/>
      <c r="M70" s="68"/>
      <c r="N70" s="68" t="s">
        <v>70</v>
      </c>
      <c r="O70" s="75" t="s">
        <v>266</v>
      </c>
      <c r="P70" s="75" t="s">
        <v>266</v>
      </c>
      <c r="Q70" s="74" t="s">
        <v>267</v>
      </c>
      <c r="R70" s="77"/>
    </row>
    <row r="71" s="44" customFormat="1" ht="125" customHeight="1" spans="1:18">
      <c r="A71" s="68">
        <v>4</v>
      </c>
      <c r="B71" s="68" t="s">
        <v>209</v>
      </c>
      <c r="C71" s="68" t="s">
        <v>263</v>
      </c>
      <c r="D71" s="68" t="s">
        <v>263</v>
      </c>
      <c r="E71" s="68" t="s">
        <v>270</v>
      </c>
      <c r="F71" s="74" t="s">
        <v>265</v>
      </c>
      <c r="G71" s="74" t="s">
        <v>265</v>
      </c>
      <c r="H71" s="68">
        <v>14</v>
      </c>
      <c r="I71" s="68">
        <v>12</v>
      </c>
      <c r="J71" s="84">
        <v>0</v>
      </c>
      <c r="K71" s="68">
        <f t="shared" si="5"/>
        <v>12</v>
      </c>
      <c r="L71" s="68"/>
      <c r="M71" s="68"/>
      <c r="N71" s="68" t="s">
        <v>70</v>
      </c>
      <c r="O71" s="75" t="s">
        <v>266</v>
      </c>
      <c r="P71" s="75" t="s">
        <v>266</v>
      </c>
      <c r="Q71" s="74" t="s">
        <v>267</v>
      </c>
      <c r="R71" s="77"/>
    </row>
    <row r="72" s="44" customFormat="1" ht="126" customHeight="1" spans="1:18">
      <c r="A72" s="68">
        <v>5</v>
      </c>
      <c r="B72" s="68" t="s">
        <v>209</v>
      </c>
      <c r="C72" s="68" t="s">
        <v>263</v>
      </c>
      <c r="D72" s="68" t="s">
        <v>263</v>
      </c>
      <c r="E72" s="68" t="s">
        <v>271</v>
      </c>
      <c r="F72" s="74" t="s">
        <v>265</v>
      </c>
      <c r="G72" s="74" t="s">
        <v>265</v>
      </c>
      <c r="H72" s="68">
        <v>14</v>
      </c>
      <c r="I72" s="68">
        <v>12</v>
      </c>
      <c r="J72" s="84">
        <v>0</v>
      </c>
      <c r="K72" s="68">
        <f t="shared" si="5"/>
        <v>12</v>
      </c>
      <c r="L72" s="68"/>
      <c r="M72" s="68"/>
      <c r="N72" s="68" t="s">
        <v>70</v>
      </c>
      <c r="O72" s="75" t="s">
        <v>266</v>
      </c>
      <c r="P72" s="75" t="s">
        <v>266</v>
      </c>
      <c r="Q72" s="74" t="s">
        <v>267</v>
      </c>
      <c r="R72" s="77"/>
    </row>
    <row r="73" s="44" customFormat="1" ht="126" customHeight="1" spans="1:18">
      <c r="A73" s="68">
        <v>6</v>
      </c>
      <c r="B73" s="68" t="s">
        <v>209</v>
      </c>
      <c r="C73" s="68" t="s">
        <v>263</v>
      </c>
      <c r="D73" s="68" t="s">
        <v>263</v>
      </c>
      <c r="E73" s="68" t="s">
        <v>272</v>
      </c>
      <c r="F73" s="74" t="s">
        <v>265</v>
      </c>
      <c r="G73" s="74" t="s">
        <v>265</v>
      </c>
      <c r="H73" s="68">
        <v>14</v>
      </c>
      <c r="I73" s="68">
        <v>12</v>
      </c>
      <c r="J73" s="84">
        <v>0</v>
      </c>
      <c r="K73" s="68">
        <f t="shared" si="5"/>
        <v>12</v>
      </c>
      <c r="L73" s="68"/>
      <c r="M73" s="68"/>
      <c r="N73" s="68" t="s">
        <v>70</v>
      </c>
      <c r="O73" s="75" t="s">
        <v>266</v>
      </c>
      <c r="P73" s="75" t="s">
        <v>266</v>
      </c>
      <c r="Q73" s="74" t="s">
        <v>267</v>
      </c>
      <c r="R73" s="77"/>
    </row>
    <row r="74" s="44" customFormat="1" ht="135" customHeight="1" spans="1:18">
      <c r="A74" s="68">
        <v>7</v>
      </c>
      <c r="B74" s="68" t="s">
        <v>209</v>
      </c>
      <c r="C74" s="68" t="s">
        <v>263</v>
      </c>
      <c r="D74" s="68" t="s">
        <v>263</v>
      </c>
      <c r="E74" s="68" t="s">
        <v>273</v>
      </c>
      <c r="F74" s="74" t="s">
        <v>265</v>
      </c>
      <c r="G74" s="74" t="s">
        <v>265</v>
      </c>
      <c r="H74" s="68">
        <v>14</v>
      </c>
      <c r="I74" s="68">
        <v>12</v>
      </c>
      <c r="J74" s="84">
        <v>0</v>
      </c>
      <c r="K74" s="68">
        <f t="shared" si="5"/>
        <v>12</v>
      </c>
      <c r="L74" s="68"/>
      <c r="M74" s="68"/>
      <c r="N74" s="68" t="s">
        <v>100</v>
      </c>
      <c r="O74" s="75" t="s">
        <v>266</v>
      </c>
      <c r="P74" s="75" t="s">
        <v>266</v>
      </c>
      <c r="Q74" s="74" t="s">
        <v>267</v>
      </c>
      <c r="R74" s="77"/>
    </row>
    <row r="75" s="44" customFormat="1" ht="124" customHeight="1" spans="1:18">
      <c r="A75" s="68">
        <v>8</v>
      </c>
      <c r="B75" s="68" t="s">
        <v>209</v>
      </c>
      <c r="C75" s="68" t="s">
        <v>263</v>
      </c>
      <c r="D75" s="68" t="s">
        <v>263</v>
      </c>
      <c r="E75" s="68" t="s">
        <v>274</v>
      </c>
      <c r="F75" s="74" t="s">
        <v>265</v>
      </c>
      <c r="G75" s="74" t="s">
        <v>265</v>
      </c>
      <c r="H75" s="68">
        <v>14</v>
      </c>
      <c r="I75" s="68">
        <v>12</v>
      </c>
      <c r="J75" s="84">
        <v>0</v>
      </c>
      <c r="K75" s="68">
        <f t="shared" si="5"/>
        <v>12</v>
      </c>
      <c r="L75" s="68"/>
      <c r="M75" s="68"/>
      <c r="N75" s="68" t="s">
        <v>118</v>
      </c>
      <c r="O75" s="75" t="s">
        <v>266</v>
      </c>
      <c r="P75" s="75" t="s">
        <v>266</v>
      </c>
      <c r="Q75" s="74" t="s">
        <v>267</v>
      </c>
      <c r="R75" s="77"/>
    </row>
    <row r="76" s="44" customFormat="1" ht="124" customHeight="1" spans="1:18">
      <c r="A76" s="68">
        <v>9</v>
      </c>
      <c r="B76" s="68" t="s">
        <v>209</v>
      </c>
      <c r="C76" s="68" t="s">
        <v>263</v>
      </c>
      <c r="D76" s="68" t="s">
        <v>263</v>
      </c>
      <c r="E76" s="68" t="s">
        <v>275</v>
      </c>
      <c r="F76" s="74" t="s">
        <v>265</v>
      </c>
      <c r="G76" s="74" t="s">
        <v>265</v>
      </c>
      <c r="H76" s="68">
        <v>14</v>
      </c>
      <c r="I76" s="68">
        <v>12</v>
      </c>
      <c r="J76" s="84">
        <v>0</v>
      </c>
      <c r="K76" s="68">
        <v>12</v>
      </c>
      <c r="L76" s="68"/>
      <c r="M76" s="68"/>
      <c r="N76" s="68" t="s">
        <v>118</v>
      </c>
      <c r="O76" s="75" t="s">
        <v>266</v>
      </c>
      <c r="P76" s="75" t="s">
        <v>266</v>
      </c>
      <c r="Q76" s="74" t="s">
        <v>267</v>
      </c>
      <c r="R76" s="77"/>
    </row>
    <row r="77" s="44" customFormat="1" ht="93" customHeight="1" spans="1:18">
      <c r="A77" s="68">
        <v>10</v>
      </c>
      <c r="B77" s="68" t="s">
        <v>209</v>
      </c>
      <c r="C77" s="68" t="s">
        <v>263</v>
      </c>
      <c r="D77" s="68" t="s">
        <v>263</v>
      </c>
      <c r="E77" s="68" t="s">
        <v>276</v>
      </c>
      <c r="F77" s="74" t="s">
        <v>277</v>
      </c>
      <c r="G77" s="74" t="s">
        <v>277</v>
      </c>
      <c r="H77" s="68">
        <v>14</v>
      </c>
      <c r="I77" s="68">
        <v>12</v>
      </c>
      <c r="J77" s="84">
        <v>0</v>
      </c>
      <c r="K77" s="68">
        <f>I77-J77</f>
        <v>12</v>
      </c>
      <c r="L77" s="68"/>
      <c r="M77" s="68"/>
      <c r="N77" s="68" t="s">
        <v>39</v>
      </c>
      <c r="O77" s="75" t="s">
        <v>266</v>
      </c>
      <c r="P77" s="75" t="s">
        <v>266</v>
      </c>
      <c r="Q77" s="74" t="s">
        <v>267</v>
      </c>
      <c r="R77" s="77"/>
    </row>
    <row r="78" s="44" customFormat="1" ht="126" customHeight="1" spans="1:18">
      <c r="A78" s="68">
        <v>11</v>
      </c>
      <c r="B78" s="68" t="s">
        <v>209</v>
      </c>
      <c r="C78" s="68" t="s">
        <v>263</v>
      </c>
      <c r="D78" s="68" t="s">
        <v>263</v>
      </c>
      <c r="E78" s="68" t="s">
        <v>278</v>
      </c>
      <c r="F78" s="74" t="s">
        <v>279</v>
      </c>
      <c r="G78" s="74" t="s">
        <v>280</v>
      </c>
      <c r="H78" s="68">
        <v>14</v>
      </c>
      <c r="I78" s="68">
        <v>12</v>
      </c>
      <c r="J78" s="84">
        <v>0</v>
      </c>
      <c r="K78" s="68">
        <f>I78-J78</f>
        <v>12</v>
      </c>
      <c r="L78" s="68"/>
      <c r="M78" s="68"/>
      <c r="N78" s="68" t="s">
        <v>83</v>
      </c>
      <c r="O78" s="75" t="s">
        <v>266</v>
      </c>
      <c r="P78" s="75" t="s">
        <v>266</v>
      </c>
      <c r="Q78" s="74" t="s">
        <v>267</v>
      </c>
      <c r="R78" s="77"/>
    </row>
    <row r="79" s="44" customFormat="1" ht="147" customHeight="1" spans="1:18">
      <c r="A79" s="68">
        <v>12</v>
      </c>
      <c r="B79" s="68" t="s">
        <v>209</v>
      </c>
      <c r="C79" s="68" t="s">
        <v>263</v>
      </c>
      <c r="D79" s="68" t="s">
        <v>263</v>
      </c>
      <c r="E79" s="68" t="s">
        <v>281</v>
      </c>
      <c r="F79" s="74" t="s">
        <v>265</v>
      </c>
      <c r="G79" s="74" t="s">
        <v>265</v>
      </c>
      <c r="H79" s="68">
        <v>14</v>
      </c>
      <c r="I79" s="68">
        <v>12</v>
      </c>
      <c r="J79" s="84">
        <v>0</v>
      </c>
      <c r="K79" s="68">
        <f>I79-J79</f>
        <v>12</v>
      </c>
      <c r="L79" s="68"/>
      <c r="M79" s="68"/>
      <c r="N79" s="68" t="s">
        <v>118</v>
      </c>
      <c r="O79" s="75" t="s">
        <v>266</v>
      </c>
      <c r="P79" s="75" t="s">
        <v>266</v>
      </c>
      <c r="Q79" s="74" t="s">
        <v>267</v>
      </c>
      <c r="R79" s="77"/>
    </row>
    <row r="80" s="44" customFormat="1" ht="143" customHeight="1" spans="1:18">
      <c r="A80" s="68">
        <v>13</v>
      </c>
      <c r="B80" s="68" t="s">
        <v>209</v>
      </c>
      <c r="C80" s="68" t="s">
        <v>263</v>
      </c>
      <c r="D80" s="68" t="s">
        <v>263</v>
      </c>
      <c r="E80" s="68" t="s">
        <v>282</v>
      </c>
      <c r="F80" s="74" t="s">
        <v>283</v>
      </c>
      <c r="G80" s="74" t="s">
        <v>284</v>
      </c>
      <c r="H80" s="68">
        <v>14</v>
      </c>
      <c r="I80" s="68">
        <v>12</v>
      </c>
      <c r="J80" s="84">
        <v>0</v>
      </c>
      <c r="K80" s="68">
        <f>I80-J80</f>
        <v>12</v>
      </c>
      <c r="L80" s="68"/>
      <c r="M80" s="68"/>
      <c r="N80" s="68" t="s">
        <v>145</v>
      </c>
      <c r="O80" s="75" t="s">
        <v>266</v>
      </c>
      <c r="P80" s="75" t="s">
        <v>266</v>
      </c>
      <c r="Q80" s="74" t="s">
        <v>267</v>
      </c>
      <c r="R80" s="86"/>
    </row>
    <row r="81" s="45" customFormat="1" ht="57" customHeight="1" spans="1:19">
      <c r="A81" s="70" t="s">
        <v>285</v>
      </c>
      <c r="B81" s="71"/>
      <c r="C81" s="71"/>
      <c r="D81" s="71"/>
      <c r="E81" s="72"/>
      <c r="F81" s="67"/>
      <c r="G81" s="67"/>
      <c r="H81" s="69">
        <f>SUM(H82:H112)</f>
        <v>1431.09</v>
      </c>
      <c r="I81" s="69">
        <f>SUM(I82:I112)</f>
        <v>1021.45</v>
      </c>
      <c r="J81" s="69">
        <f>SUM(J82:J112)</f>
        <v>325.13</v>
      </c>
      <c r="K81" s="69">
        <f>SUM(K82:K112)</f>
        <v>696.32</v>
      </c>
      <c r="L81" s="69"/>
      <c r="M81" s="69"/>
      <c r="N81" s="80"/>
      <c r="O81" s="81"/>
      <c r="P81" s="81"/>
      <c r="Q81" s="82"/>
      <c r="R81" s="47"/>
    </row>
    <row r="82" s="44" customFormat="1" ht="127" customHeight="1" spans="1:19">
      <c r="A82" s="68">
        <v>1</v>
      </c>
      <c r="B82" s="68" t="s">
        <v>209</v>
      </c>
      <c r="C82" s="68" t="s">
        <v>286</v>
      </c>
      <c r="D82" s="68" t="s">
        <v>287</v>
      </c>
      <c r="E82" s="68" t="s">
        <v>288</v>
      </c>
      <c r="F82" s="76" t="s">
        <v>289</v>
      </c>
      <c r="G82" s="76" t="s">
        <v>290</v>
      </c>
      <c r="H82" s="68">
        <v>22.95</v>
      </c>
      <c r="I82" s="68">
        <v>13.77</v>
      </c>
      <c r="J82" s="68">
        <v>9.64</v>
      </c>
      <c r="K82" s="68">
        <f t="shared" ref="K82:K89" si="6">I82-J82</f>
        <v>4.13</v>
      </c>
      <c r="L82" s="68"/>
      <c r="M82" s="68"/>
      <c r="N82" s="68" t="s">
        <v>39</v>
      </c>
      <c r="O82" s="75" t="s">
        <v>168</v>
      </c>
      <c r="P82" s="75" t="s">
        <v>168</v>
      </c>
      <c r="Q82" s="74"/>
      <c r="R82" s="46"/>
      <c r="S82" s="42" t="s">
        <v>175</v>
      </c>
    </row>
    <row r="83" s="44" customFormat="1" ht="144" customHeight="1" spans="1:19">
      <c r="A83" s="68">
        <v>2</v>
      </c>
      <c r="B83" s="68" t="s">
        <v>209</v>
      </c>
      <c r="C83" s="68" t="s">
        <v>286</v>
      </c>
      <c r="D83" s="68" t="s">
        <v>286</v>
      </c>
      <c r="E83" s="68" t="s">
        <v>291</v>
      </c>
      <c r="F83" s="74" t="s">
        <v>292</v>
      </c>
      <c r="G83" s="74" t="s">
        <v>293</v>
      </c>
      <c r="H83" s="68">
        <v>105.78</v>
      </c>
      <c r="I83" s="68">
        <v>53.47</v>
      </c>
      <c r="J83" s="68">
        <v>44.43</v>
      </c>
      <c r="K83" s="68">
        <f t="shared" si="6"/>
        <v>9.04</v>
      </c>
      <c r="L83" s="68"/>
      <c r="M83" s="68"/>
      <c r="N83" s="68" t="s">
        <v>53</v>
      </c>
      <c r="O83" s="75" t="s">
        <v>168</v>
      </c>
      <c r="P83" s="75" t="s">
        <v>168</v>
      </c>
      <c r="Q83" s="74"/>
      <c r="R83" s="46"/>
    </row>
    <row r="84" s="44" customFormat="1" ht="109" customHeight="1" spans="1:19">
      <c r="A84" s="68">
        <v>3</v>
      </c>
      <c r="B84" s="68" t="s">
        <v>209</v>
      </c>
      <c r="C84" s="68" t="s">
        <v>286</v>
      </c>
      <c r="D84" s="68" t="s">
        <v>287</v>
      </c>
      <c r="E84" s="68" t="s">
        <v>294</v>
      </c>
      <c r="F84" s="74" t="s">
        <v>295</v>
      </c>
      <c r="G84" s="74" t="s">
        <v>296</v>
      </c>
      <c r="H84" s="68">
        <v>22.72</v>
      </c>
      <c r="I84" s="68">
        <v>13.63</v>
      </c>
      <c r="J84" s="79">
        <v>9.54</v>
      </c>
      <c r="K84" s="68">
        <f t="shared" si="6"/>
        <v>4.09</v>
      </c>
      <c r="L84" s="68"/>
      <c r="M84" s="68"/>
      <c r="N84" s="68" t="s">
        <v>70</v>
      </c>
      <c r="O84" s="75" t="s">
        <v>168</v>
      </c>
      <c r="P84" s="75" t="s">
        <v>168</v>
      </c>
      <c r="Q84" s="74"/>
      <c r="R84" s="46"/>
      <c r="S84" s="42" t="s">
        <v>175</v>
      </c>
    </row>
    <row r="85" s="44" customFormat="1" ht="125" customHeight="1" spans="1:19">
      <c r="A85" s="68">
        <v>4</v>
      </c>
      <c r="B85" s="68" t="s">
        <v>209</v>
      </c>
      <c r="C85" s="68" t="s">
        <v>286</v>
      </c>
      <c r="D85" s="68" t="s">
        <v>287</v>
      </c>
      <c r="E85" s="68" t="s">
        <v>297</v>
      </c>
      <c r="F85" s="74" t="s">
        <v>298</v>
      </c>
      <c r="G85" s="76" t="s">
        <v>299</v>
      </c>
      <c r="H85" s="68">
        <v>144.12</v>
      </c>
      <c r="I85" s="68">
        <v>66.47</v>
      </c>
      <c r="J85" s="79">
        <v>60.53</v>
      </c>
      <c r="K85" s="68">
        <f t="shared" si="6"/>
        <v>5.94</v>
      </c>
      <c r="L85" s="68"/>
      <c r="M85" s="68"/>
      <c r="N85" s="68" t="s">
        <v>83</v>
      </c>
      <c r="O85" s="75" t="s">
        <v>168</v>
      </c>
      <c r="P85" s="75" t="s">
        <v>168</v>
      </c>
      <c r="Q85" s="74"/>
      <c r="R85" s="46" t="s">
        <v>66</v>
      </c>
    </row>
    <row r="86" s="44" customFormat="1" ht="125" customHeight="1" spans="1:19">
      <c r="A86" s="68">
        <v>5</v>
      </c>
      <c r="B86" s="68" t="s">
        <v>209</v>
      </c>
      <c r="C86" s="68" t="s">
        <v>286</v>
      </c>
      <c r="D86" s="68" t="s">
        <v>287</v>
      </c>
      <c r="E86" s="68" t="s">
        <v>300</v>
      </c>
      <c r="F86" s="74" t="s">
        <v>301</v>
      </c>
      <c r="G86" s="74" t="s">
        <v>302</v>
      </c>
      <c r="H86" s="68">
        <v>238.75</v>
      </c>
      <c r="I86" s="68">
        <v>103.25</v>
      </c>
      <c r="J86" s="79">
        <v>100.28</v>
      </c>
      <c r="K86" s="68">
        <f t="shared" si="6"/>
        <v>2.97</v>
      </c>
      <c r="L86" s="68"/>
      <c r="M86" s="68"/>
      <c r="N86" s="68" t="s">
        <v>100</v>
      </c>
      <c r="O86" s="75" t="s">
        <v>168</v>
      </c>
      <c r="P86" s="75" t="s">
        <v>168</v>
      </c>
      <c r="Q86" s="74"/>
      <c r="R86" s="46"/>
    </row>
    <row r="87" s="44" customFormat="1" ht="98" customHeight="1" spans="1:19">
      <c r="A87" s="68">
        <v>6</v>
      </c>
      <c r="B87" s="68" t="s">
        <v>209</v>
      </c>
      <c r="C87" s="68" t="s">
        <v>286</v>
      </c>
      <c r="D87" s="68" t="s">
        <v>287</v>
      </c>
      <c r="E87" s="68" t="s">
        <v>303</v>
      </c>
      <c r="F87" s="76" t="s">
        <v>304</v>
      </c>
      <c r="G87" s="74" t="s">
        <v>305</v>
      </c>
      <c r="H87" s="68">
        <v>192.64</v>
      </c>
      <c r="I87" s="68">
        <v>85.58</v>
      </c>
      <c r="J87" s="68">
        <v>80.91</v>
      </c>
      <c r="K87" s="68">
        <f t="shared" si="6"/>
        <v>4.67</v>
      </c>
      <c r="L87" s="68"/>
      <c r="M87" s="68"/>
      <c r="N87" s="68" t="s">
        <v>100</v>
      </c>
      <c r="O87" s="75" t="s">
        <v>168</v>
      </c>
      <c r="P87" s="75" t="s">
        <v>168</v>
      </c>
      <c r="Q87" s="74"/>
      <c r="R87" s="46"/>
    </row>
    <row r="88" s="44" customFormat="1" ht="128" customHeight="1" spans="1:19">
      <c r="A88" s="68">
        <v>7</v>
      </c>
      <c r="B88" s="68" t="s">
        <v>209</v>
      </c>
      <c r="C88" s="68" t="s">
        <v>286</v>
      </c>
      <c r="D88" s="68" t="s">
        <v>287</v>
      </c>
      <c r="E88" s="68" t="s">
        <v>306</v>
      </c>
      <c r="F88" s="74" t="s">
        <v>307</v>
      </c>
      <c r="G88" s="74" t="s">
        <v>308</v>
      </c>
      <c r="H88" s="68">
        <v>47.13</v>
      </c>
      <c r="I88" s="79">
        <v>28.28</v>
      </c>
      <c r="J88" s="79">
        <v>19.8</v>
      </c>
      <c r="K88" s="68">
        <f t="shared" si="6"/>
        <v>8.48</v>
      </c>
      <c r="L88" s="68"/>
      <c r="M88" s="68"/>
      <c r="N88" s="68" t="s">
        <v>131</v>
      </c>
      <c r="O88" s="75" t="s">
        <v>168</v>
      </c>
      <c r="P88" s="75" t="s">
        <v>168</v>
      </c>
      <c r="Q88" s="74"/>
      <c r="R88" s="46"/>
      <c r="S88" s="42" t="s">
        <v>175</v>
      </c>
    </row>
    <row r="89" s="44" customFormat="1" ht="118" customHeight="1" spans="1:19">
      <c r="A89" s="68">
        <v>8</v>
      </c>
      <c r="B89" s="68" t="s">
        <v>209</v>
      </c>
      <c r="C89" s="68" t="s">
        <v>286</v>
      </c>
      <c r="D89" s="68" t="s">
        <v>287</v>
      </c>
      <c r="E89" s="68" t="s">
        <v>309</v>
      </c>
      <c r="F89" s="74" t="s">
        <v>310</v>
      </c>
      <c r="G89" s="76" t="s">
        <v>311</v>
      </c>
      <c r="H89" s="68">
        <v>10</v>
      </c>
      <c r="I89" s="68">
        <v>10</v>
      </c>
      <c r="J89" s="68">
        <v>0</v>
      </c>
      <c r="K89" s="68">
        <v>10</v>
      </c>
      <c r="L89" s="68"/>
      <c r="M89" s="68"/>
      <c r="N89" s="68" t="s">
        <v>39</v>
      </c>
      <c r="O89" s="75" t="s">
        <v>168</v>
      </c>
      <c r="P89" s="68" t="s">
        <v>39</v>
      </c>
      <c r="Q89" s="76" t="s">
        <v>239</v>
      </c>
      <c r="R89" s="46"/>
    </row>
    <row r="90" s="44" customFormat="1" ht="118" customHeight="1" spans="1:19">
      <c r="A90" s="68">
        <v>9</v>
      </c>
      <c r="B90" s="68" t="s">
        <v>209</v>
      </c>
      <c r="C90" s="68" t="s">
        <v>286</v>
      </c>
      <c r="D90" s="68" t="s">
        <v>287</v>
      </c>
      <c r="E90" s="68" t="s">
        <v>312</v>
      </c>
      <c r="F90" s="74" t="s">
        <v>313</v>
      </c>
      <c r="G90" s="76" t="s">
        <v>314</v>
      </c>
      <c r="H90" s="84">
        <v>40</v>
      </c>
      <c r="I90" s="84">
        <v>40</v>
      </c>
      <c r="J90" s="68">
        <v>0</v>
      </c>
      <c r="K90" s="84">
        <v>40</v>
      </c>
      <c r="L90" s="68"/>
      <c r="M90" s="68"/>
      <c r="N90" s="68" t="s">
        <v>53</v>
      </c>
      <c r="O90" s="75" t="s">
        <v>168</v>
      </c>
      <c r="P90" s="75" t="s">
        <v>315</v>
      </c>
      <c r="Q90" s="76" t="s">
        <v>239</v>
      </c>
      <c r="R90" s="46"/>
    </row>
    <row r="91" s="44" customFormat="1" ht="118" customHeight="1" spans="1:19">
      <c r="A91" s="68">
        <v>10</v>
      </c>
      <c r="B91" s="68" t="s">
        <v>209</v>
      </c>
      <c r="C91" s="68" t="s">
        <v>286</v>
      </c>
      <c r="D91" s="68" t="s">
        <v>287</v>
      </c>
      <c r="E91" s="68" t="s">
        <v>316</v>
      </c>
      <c r="F91" s="74" t="s">
        <v>317</v>
      </c>
      <c r="G91" s="74" t="s">
        <v>318</v>
      </c>
      <c r="H91" s="84">
        <v>40</v>
      </c>
      <c r="I91" s="84">
        <v>40</v>
      </c>
      <c r="J91" s="68">
        <v>0</v>
      </c>
      <c r="K91" s="84">
        <v>40</v>
      </c>
      <c r="L91" s="68"/>
      <c r="M91" s="68"/>
      <c r="N91" s="68" t="s">
        <v>53</v>
      </c>
      <c r="O91" s="75" t="s">
        <v>168</v>
      </c>
      <c r="P91" s="68" t="s">
        <v>53</v>
      </c>
      <c r="Q91" s="76" t="s">
        <v>239</v>
      </c>
      <c r="R91" s="46"/>
    </row>
    <row r="92" s="44" customFormat="1" ht="118" customHeight="1" spans="1:19">
      <c r="A92" s="68">
        <v>11</v>
      </c>
      <c r="B92" s="68" t="s">
        <v>209</v>
      </c>
      <c r="C92" s="68" t="s">
        <v>286</v>
      </c>
      <c r="D92" s="68" t="s">
        <v>319</v>
      </c>
      <c r="E92" s="68" t="s">
        <v>320</v>
      </c>
      <c r="F92" s="76" t="s">
        <v>321</v>
      </c>
      <c r="G92" s="74" t="s">
        <v>322</v>
      </c>
      <c r="H92" s="68">
        <v>10</v>
      </c>
      <c r="I92" s="68">
        <v>10</v>
      </c>
      <c r="J92" s="68">
        <v>0</v>
      </c>
      <c r="K92" s="68">
        <v>10</v>
      </c>
      <c r="L92" s="68"/>
      <c r="M92" s="68"/>
      <c r="N92" s="68" t="s">
        <v>53</v>
      </c>
      <c r="O92" s="75" t="s">
        <v>168</v>
      </c>
      <c r="P92" s="68" t="s">
        <v>53</v>
      </c>
      <c r="Q92" s="76" t="s">
        <v>239</v>
      </c>
      <c r="R92" s="46"/>
    </row>
    <row r="93" s="44" customFormat="1" ht="118" customHeight="1" spans="1:19">
      <c r="A93" s="68">
        <v>12</v>
      </c>
      <c r="B93" s="68" t="s">
        <v>209</v>
      </c>
      <c r="C93" s="68" t="s">
        <v>286</v>
      </c>
      <c r="D93" s="68" t="s">
        <v>287</v>
      </c>
      <c r="E93" s="68" t="s">
        <v>323</v>
      </c>
      <c r="F93" s="76" t="s">
        <v>324</v>
      </c>
      <c r="G93" s="74" t="s">
        <v>325</v>
      </c>
      <c r="H93" s="68">
        <v>85</v>
      </c>
      <c r="I93" s="68">
        <v>85</v>
      </c>
      <c r="J93" s="68">
        <v>0</v>
      </c>
      <c r="K93" s="68">
        <v>85</v>
      </c>
      <c r="L93" s="68"/>
      <c r="M93" s="68"/>
      <c r="N93" s="68" t="s">
        <v>70</v>
      </c>
      <c r="O93" s="75" t="s">
        <v>168</v>
      </c>
      <c r="P93" s="68" t="s">
        <v>70</v>
      </c>
      <c r="Q93" s="76" t="s">
        <v>239</v>
      </c>
    </row>
    <row r="94" s="44" customFormat="1" ht="129" customHeight="1" spans="1:19">
      <c r="A94" s="68">
        <v>13</v>
      </c>
      <c r="B94" s="68" t="s">
        <v>209</v>
      </c>
      <c r="C94" s="68" t="s">
        <v>286</v>
      </c>
      <c r="D94" s="68" t="s">
        <v>287</v>
      </c>
      <c r="E94" s="68" t="s">
        <v>326</v>
      </c>
      <c r="F94" s="74" t="s">
        <v>327</v>
      </c>
      <c r="G94" s="74" t="s">
        <v>328</v>
      </c>
      <c r="H94" s="84">
        <v>52</v>
      </c>
      <c r="I94" s="84">
        <v>52</v>
      </c>
      <c r="J94" s="68">
        <v>0</v>
      </c>
      <c r="K94" s="84">
        <v>52</v>
      </c>
      <c r="L94" s="68"/>
      <c r="M94" s="68"/>
      <c r="N94" s="68" t="s">
        <v>70</v>
      </c>
      <c r="O94" s="75" t="s">
        <v>168</v>
      </c>
      <c r="P94" s="68" t="s">
        <v>70</v>
      </c>
      <c r="Q94" s="76" t="s">
        <v>239</v>
      </c>
      <c r="R94" s="46"/>
    </row>
    <row r="95" s="44" customFormat="1" ht="170" customHeight="1" spans="1:19">
      <c r="A95" s="68">
        <v>14</v>
      </c>
      <c r="B95" s="68" t="s">
        <v>209</v>
      </c>
      <c r="C95" s="68" t="s">
        <v>286</v>
      </c>
      <c r="D95" s="68" t="s">
        <v>287</v>
      </c>
      <c r="E95" s="68" t="s">
        <v>329</v>
      </c>
      <c r="F95" s="74" t="s">
        <v>330</v>
      </c>
      <c r="G95" s="74" t="s">
        <v>331</v>
      </c>
      <c r="H95" s="68">
        <v>40</v>
      </c>
      <c r="I95" s="68">
        <v>40</v>
      </c>
      <c r="J95" s="68">
        <v>0</v>
      </c>
      <c r="K95" s="68">
        <v>40</v>
      </c>
      <c r="L95" s="68"/>
      <c r="M95" s="68"/>
      <c r="N95" s="68" t="s">
        <v>83</v>
      </c>
      <c r="O95" s="75" t="s">
        <v>168</v>
      </c>
      <c r="P95" s="68" t="s">
        <v>83</v>
      </c>
      <c r="Q95" s="76" t="s">
        <v>239</v>
      </c>
      <c r="R95" s="46"/>
    </row>
    <row r="96" s="44" customFormat="1" ht="166" customHeight="1" spans="1:19">
      <c r="A96" s="68">
        <v>15</v>
      </c>
      <c r="B96" s="68" t="s">
        <v>209</v>
      </c>
      <c r="C96" s="68" t="s">
        <v>286</v>
      </c>
      <c r="D96" s="68" t="s">
        <v>287</v>
      </c>
      <c r="E96" s="68" t="s">
        <v>332</v>
      </c>
      <c r="F96" s="74" t="s">
        <v>333</v>
      </c>
      <c r="G96" s="74" t="s">
        <v>334</v>
      </c>
      <c r="H96" s="68">
        <v>40</v>
      </c>
      <c r="I96" s="68">
        <v>40</v>
      </c>
      <c r="J96" s="68">
        <v>0</v>
      </c>
      <c r="K96" s="68">
        <v>40</v>
      </c>
      <c r="L96" s="68"/>
      <c r="M96" s="68"/>
      <c r="N96" s="68" t="s">
        <v>83</v>
      </c>
      <c r="O96" s="75" t="s">
        <v>168</v>
      </c>
      <c r="P96" s="68" t="s">
        <v>83</v>
      </c>
      <c r="Q96" s="76" t="s">
        <v>239</v>
      </c>
      <c r="R96" s="46"/>
    </row>
    <row r="97" s="44" customFormat="1" ht="163" customHeight="1" spans="1:18">
      <c r="A97" s="68">
        <v>16</v>
      </c>
      <c r="B97" s="68" t="s">
        <v>209</v>
      </c>
      <c r="C97" s="68" t="s">
        <v>286</v>
      </c>
      <c r="D97" s="68" t="s">
        <v>319</v>
      </c>
      <c r="E97" s="68" t="s">
        <v>335</v>
      </c>
      <c r="F97" s="76" t="s">
        <v>336</v>
      </c>
      <c r="G97" s="76" t="s">
        <v>337</v>
      </c>
      <c r="H97" s="68">
        <v>10</v>
      </c>
      <c r="I97" s="68">
        <v>10</v>
      </c>
      <c r="J97" s="68">
        <v>0</v>
      </c>
      <c r="K97" s="68">
        <v>10</v>
      </c>
      <c r="L97" s="68"/>
      <c r="M97" s="68"/>
      <c r="N97" s="68" t="s">
        <v>83</v>
      </c>
      <c r="O97" s="75" t="s">
        <v>168</v>
      </c>
      <c r="P97" s="68" t="s">
        <v>83</v>
      </c>
      <c r="Q97" s="76" t="s">
        <v>239</v>
      </c>
      <c r="R97" s="46"/>
    </row>
    <row r="98" s="44" customFormat="1" ht="140" customHeight="1" spans="1:18">
      <c r="A98" s="68">
        <v>17</v>
      </c>
      <c r="B98" s="68" t="s">
        <v>209</v>
      </c>
      <c r="C98" s="68" t="s">
        <v>286</v>
      </c>
      <c r="D98" s="68" t="s">
        <v>319</v>
      </c>
      <c r="E98" s="68" t="s">
        <v>338</v>
      </c>
      <c r="F98" s="76" t="s">
        <v>339</v>
      </c>
      <c r="G98" s="76" t="s">
        <v>340</v>
      </c>
      <c r="H98" s="68">
        <v>5</v>
      </c>
      <c r="I98" s="68">
        <v>5</v>
      </c>
      <c r="J98" s="68">
        <v>0</v>
      </c>
      <c r="K98" s="68">
        <v>5</v>
      </c>
      <c r="L98" s="68"/>
      <c r="M98" s="68"/>
      <c r="N98" s="68" t="s">
        <v>100</v>
      </c>
      <c r="O98" s="75" t="s">
        <v>168</v>
      </c>
      <c r="P98" s="68" t="s">
        <v>100</v>
      </c>
      <c r="Q98" s="76" t="s">
        <v>239</v>
      </c>
      <c r="R98" s="46"/>
    </row>
    <row r="99" s="44" customFormat="1" ht="144" customHeight="1" spans="1:18">
      <c r="A99" s="68">
        <v>18</v>
      </c>
      <c r="B99" s="68" t="s">
        <v>209</v>
      </c>
      <c r="C99" s="68" t="s">
        <v>286</v>
      </c>
      <c r="D99" s="68" t="s">
        <v>287</v>
      </c>
      <c r="E99" s="68" t="s">
        <v>341</v>
      </c>
      <c r="F99" s="74" t="s">
        <v>342</v>
      </c>
      <c r="G99" s="74" t="s">
        <v>343</v>
      </c>
      <c r="H99" s="84">
        <v>35</v>
      </c>
      <c r="I99" s="84">
        <v>35</v>
      </c>
      <c r="J99" s="68">
        <v>0</v>
      </c>
      <c r="K99" s="84">
        <v>35</v>
      </c>
      <c r="L99" s="68"/>
      <c r="M99" s="68"/>
      <c r="N99" s="68" t="s">
        <v>100</v>
      </c>
      <c r="O99" s="75" t="s">
        <v>168</v>
      </c>
      <c r="P99" s="68" t="s">
        <v>100</v>
      </c>
      <c r="Q99" s="76" t="s">
        <v>239</v>
      </c>
      <c r="R99" s="46"/>
    </row>
    <row r="100" s="44" customFormat="1" ht="118" customHeight="1" spans="1:18">
      <c r="A100" s="68">
        <v>19</v>
      </c>
      <c r="B100" s="68" t="s">
        <v>209</v>
      </c>
      <c r="C100" s="68" t="s">
        <v>286</v>
      </c>
      <c r="D100" s="68" t="s">
        <v>287</v>
      </c>
      <c r="E100" s="68" t="s">
        <v>344</v>
      </c>
      <c r="F100" s="74" t="s">
        <v>345</v>
      </c>
      <c r="G100" s="74" t="s">
        <v>346</v>
      </c>
      <c r="H100" s="84">
        <v>15</v>
      </c>
      <c r="I100" s="84">
        <v>15</v>
      </c>
      <c r="J100" s="68">
        <v>0</v>
      </c>
      <c r="K100" s="84">
        <v>15</v>
      </c>
      <c r="L100" s="68"/>
      <c r="M100" s="68"/>
      <c r="N100" s="68" t="s">
        <v>100</v>
      </c>
      <c r="O100" s="75" t="s">
        <v>168</v>
      </c>
      <c r="P100" s="68" t="s">
        <v>100</v>
      </c>
      <c r="Q100" s="76" t="s">
        <v>239</v>
      </c>
      <c r="R100" s="46"/>
    </row>
    <row r="101" s="44" customFormat="1" ht="118" customHeight="1" spans="1:18">
      <c r="A101" s="68">
        <v>20</v>
      </c>
      <c r="B101" s="68" t="s">
        <v>209</v>
      </c>
      <c r="C101" s="68" t="s">
        <v>286</v>
      </c>
      <c r="D101" s="68" t="s">
        <v>287</v>
      </c>
      <c r="E101" s="68" t="s">
        <v>347</v>
      </c>
      <c r="F101" s="74" t="s">
        <v>348</v>
      </c>
      <c r="G101" s="74" t="s">
        <v>349</v>
      </c>
      <c r="H101" s="84">
        <v>30</v>
      </c>
      <c r="I101" s="84">
        <v>30</v>
      </c>
      <c r="J101" s="68">
        <v>0</v>
      </c>
      <c r="K101" s="84">
        <v>30</v>
      </c>
      <c r="L101" s="68"/>
      <c r="M101" s="68"/>
      <c r="N101" s="68" t="s">
        <v>100</v>
      </c>
      <c r="O101" s="75" t="s">
        <v>168</v>
      </c>
      <c r="P101" s="68" t="s">
        <v>100</v>
      </c>
      <c r="Q101" s="76" t="s">
        <v>239</v>
      </c>
      <c r="R101" s="46"/>
    </row>
    <row r="102" s="44" customFormat="1" ht="118" customHeight="1" spans="1:18">
      <c r="A102" s="68">
        <v>21</v>
      </c>
      <c r="B102" s="68" t="s">
        <v>209</v>
      </c>
      <c r="C102" s="68" t="s">
        <v>286</v>
      </c>
      <c r="D102" s="68" t="s">
        <v>319</v>
      </c>
      <c r="E102" s="68" t="s">
        <v>350</v>
      </c>
      <c r="F102" s="74" t="s">
        <v>351</v>
      </c>
      <c r="G102" s="74" t="s">
        <v>352</v>
      </c>
      <c r="H102" s="68">
        <v>10</v>
      </c>
      <c r="I102" s="68">
        <v>10</v>
      </c>
      <c r="J102" s="68">
        <v>0</v>
      </c>
      <c r="K102" s="68">
        <v>10</v>
      </c>
      <c r="L102" s="68"/>
      <c r="M102" s="68"/>
      <c r="N102" s="68" t="s">
        <v>118</v>
      </c>
      <c r="O102" s="75" t="s">
        <v>168</v>
      </c>
      <c r="P102" s="68" t="s">
        <v>118</v>
      </c>
      <c r="Q102" s="76" t="s">
        <v>239</v>
      </c>
      <c r="R102" s="46"/>
    </row>
    <row r="103" s="44" customFormat="1" ht="103" customHeight="1" spans="1:18">
      <c r="A103" s="68">
        <v>22</v>
      </c>
      <c r="B103" s="68" t="s">
        <v>209</v>
      </c>
      <c r="C103" s="68" t="s">
        <v>286</v>
      </c>
      <c r="D103" s="68" t="s">
        <v>287</v>
      </c>
      <c r="E103" s="68" t="s">
        <v>353</v>
      </c>
      <c r="F103" s="74" t="s">
        <v>354</v>
      </c>
      <c r="G103" s="74" t="s">
        <v>355</v>
      </c>
      <c r="H103" s="68">
        <v>10</v>
      </c>
      <c r="I103" s="68">
        <v>10</v>
      </c>
      <c r="J103" s="68">
        <v>0</v>
      </c>
      <c r="K103" s="68">
        <v>10</v>
      </c>
      <c r="L103" s="68"/>
      <c r="M103" s="68"/>
      <c r="N103" s="68" t="s">
        <v>126</v>
      </c>
      <c r="O103" s="75" t="s">
        <v>168</v>
      </c>
      <c r="P103" s="68" t="s">
        <v>126</v>
      </c>
      <c r="Q103" s="76" t="s">
        <v>239</v>
      </c>
      <c r="R103" s="46"/>
    </row>
    <row r="104" s="44" customFormat="1" ht="268" customHeight="1" spans="1:18">
      <c r="A104" s="68">
        <v>23</v>
      </c>
      <c r="B104" s="68" t="s">
        <v>209</v>
      </c>
      <c r="C104" s="68" t="s">
        <v>286</v>
      </c>
      <c r="D104" s="68" t="s">
        <v>319</v>
      </c>
      <c r="E104" s="68" t="s">
        <v>356</v>
      </c>
      <c r="F104" s="74" t="s">
        <v>357</v>
      </c>
      <c r="G104" s="74" t="s">
        <v>358</v>
      </c>
      <c r="H104" s="68">
        <v>5</v>
      </c>
      <c r="I104" s="68">
        <v>5</v>
      </c>
      <c r="J104" s="68">
        <v>0</v>
      </c>
      <c r="K104" s="68">
        <v>5</v>
      </c>
      <c r="L104" s="68"/>
      <c r="M104" s="68"/>
      <c r="N104" s="68" t="s">
        <v>126</v>
      </c>
      <c r="O104" s="75" t="s">
        <v>168</v>
      </c>
      <c r="P104" s="68" t="s">
        <v>126</v>
      </c>
      <c r="Q104" s="76" t="s">
        <v>239</v>
      </c>
      <c r="R104" s="46"/>
    </row>
    <row r="105" s="44" customFormat="1" ht="146" customHeight="1" spans="1:18">
      <c r="A105" s="68">
        <v>24</v>
      </c>
      <c r="B105" s="68" t="s">
        <v>209</v>
      </c>
      <c r="C105" s="68" t="s">
        <v>286</v>
      </c>
      <c r="D105" s="68" t="s">
        <v>287</v>
      </c>
      <c r="E105" s="68" t="s">
        <v>359</v>
      </c>
      <c r="F105" s="74" t="s">
        <v>360</v>
      </c>
      <c r="G105" s="74" t="s">
        <v>361</v>
      </c>
      <c r="H105" s="84">
        <v>40</v>
      </c>
      <c r="I105" s="84">
        <v>40</v>
      </c>
      <c r="J105" s="68">
        <v>0</v>
      </c>
      <c r="K105" s="84">
        <v>40</v>
      </c>
      <c r="L105" s="68"/>
      <c r="M105" s="68"/>
      <c r="N105" s="68" t="s">
        <v>131</v>
      </c>
      <c r="O105" s="75" t="s">
        <v>168</v>
      </c>
      <c r="P105" s="68" t="s">
        <v>131</v>
      </c>
      <c r="Q105" s="76" t="s">
        <v>239</v>
      </c>
      <c r="R105" s="46"/>
    </row>
    <row r="106" s="44" customFormat="1" ht="148" customHeight="1" spans="1:18">
      <c r="A106" s="68">
        <v>25</v>
      </c>
      <c r="B106" s="68" t="s">
        <v>209</v>
      </c>
      <c r="C106" s="68" t="s">
        <v>286</v>
      </c>
      <c r="D106" s="68" t="s">
        <v>287</v>
      </c>
      <c r="E106" s="68" t="s">
        <v>362</v>
      </c>
      <c r="F106" s="74" t="s">
        <v>360</v>
      </c>
      <c r="G106" s="74" t="s">
        <v>363</v>
      </c>
      <c r="H106" s="68">
        <v>40</v>
      </c>
      <c r="I106" s="68">
        <v>40</v>
      </c>
      <c r="J106" s="68">
        <v>0</v>
      </c>
      <c r="K106" s="68">
        <v>40</v>
      </c>
      <c r="L106" s="68"/>
      <c r="M106" s="68"/>
      <c r="N106" s="68" t="s">
        <v>131</v>
      </c>
      <c r="O106" s="75" t="s">
        <v>168</v>
      </c>
      <c r="P106" s="68" t="s">
        <v>131</v>
      </c>
      <c r="Q106" s="76" t="s">
        <v>239</v>
      </c>
      <c r="R106" s="46"/>
    </row>
    <row r="107" s="44" customFormat="1" ht="103" customHeight="1" spans="1:18">
      <c r="A107" s="68">
        <v>26</v>
      </c>
      <c r="B107" s="68" t="s">
        <v>209</v>
      </c>
      <c r="C107" s="68" t="s">
        <v>286</v>
      </c>
      <c r="D107" s="68" t="s">
        <v>287</v>
      </c>
      <c r="E107" s="68" t="s">
        <v>364</v>
      </c>
      <c r="F107" s="74" t="s">
        <v>365</v>
      </c>
      <c r="G107" s="74" t="s">
        <v>366</v>
      </c>
      <c r="H107" s="68">
        <v>40</v>
      </c>
      <c r="I107" s="68">
        <v>40</v>
      </c>
      <c r="J107" s="68">
        <v>0</v>
      </c>
      <c r="K107" s="68">
        <v>40</v>
      </c>
      <c r="L107" s="68"/>
      <c r="M107" s="68"/>
      <c r="N107" s="68" t="s">
        <v>203</v>
      </c>
      <c r="O107" s="75" t="s">
        <v>168</v>
      </c>
      <c r="P107" s="68" t="s">
        <v>203</v>
      </c>
      <c r="Q107" s="76" t="s">
        <v>239</v>
      </c>
      <c r="R107" s="46"/>
    </row>
    <row r="108" s="44" customFormat="1" ht="177" customHeight="1" spans="1:18">
      <c r="A108" s="68">
        <v>27</v>
      </c>
      <c r="B108" s="68" t="s">
        <v>209</v>
      </c>
      <c r="C108" s="68" t="s">
        <v>286</v>
      </c>
      <c r="D108" s="68" t="s">
        <v>287</v>
      </c>
      <c r="E108" s="68" t="s">
        <v>367</v>
      </c>
      <c r="F108" s="74" t="s">
        <v>368</v>
      </c>
      <c r="G108" s="76" t="s">
        <v>369</v>
      </c>
      <c r="H108" s="84">
        <v>25</v>
      </c>
      <c r="I108" s="84">
        <v>25</v>
      </c>
      <c r="J108" s="68">
        <v>0</v>
      </c>
      <c r="K108" s="84">
        <v>25</v>
      </c>
      <c r="L108" s="68"/>
      <c r="M108" s="68"/>
      <c r="N108" s="68" t="s">
        <v>145</v>
      </c>
      <c r="O108" s="75" t="s">
        <v>168</v>
      </c>
      <c r="P108" s="68" t="s">
        <v>145</v>
      </c>
      <c r="Q108" s="76" t="s">
        <v>239</v>
      </c>
      <c r="R108" s="46"/>
    </row>
    <row r="109" s="44" customFormat="1" ht="167" customHeight="1" spans="1:18">
      <c r="A109" s="68">
        <v>28</v>
      </c>
      <c r="B109" s="68" t="s">
        <v>209</v>
      </c>
      <c r="C109" s="68" t="s">
        <v>286</v>
      </c>
      <c r="D109" s="68" t="s">
        <v>287</v>
      </c>
      <c r="E109" s="68" t="s">
        <v>370</v>
      </c>
      <c r="F109" s="74" t="s">
        <v>371</v>
      </c>
      <c r="G109" s="76" t="s">
        <v>372</v>
      </c>
      <c r="H109" s="84">
        <v>15</v>
      </c>
      <c r="I109" s="84">
        <v>15</v>
      </c>
      <c r="J109" s="68">
        <v>0</v>
      </c>
      <c r="K109" s="84">
        <v>15</v>
      </c>
      <c r="L109" s="68"/>
      <c r="M109" s="68"/>
      <c r="N109" s="68" t="s">
        <v>145</v>
      </c>
      <c r="O109" s="75" t="s">
        <v>168</v>
      </c>
      <c r="P109" s="68" t="s">
        <v>145</v>
      </c>
      <c r="Q109" s="76" t="s">
        <v>239</v>
      </c>
      <c r="R109" s="46"/>
    </row>
    <row r="110" s="44" customFormat="1" ht="118" customHeight="1" spans="1:18">
      <c r="A110" s="68">
        <v>29</v>
      </c>
      <c r="B110" s="68" t="s">
        <v>209</v>
      </c>
      <c r="C110" s="68" t="s">
        <v>286</v>
      </c>
      <c r="D110" s="68" t="s">
        <v>287</v>
      </c>
      <c r="E110" s="68" t="s">
        <v>373</v>
      </c>
      <c r="F110" s="74" t="s">
        <v>374</v>
      </c>
      <c r="G110" s="74" t="s">
        <v>375</v>
      </c>
      <c r="H110" s="68">
        <v>40</v>
      </c>
      <c r="I110" s="68">
        <v>40</v>
      </c>
      <c r="J110" s="68">
        <v>0</v>
      </c>
      <c r="K110" s="68">
        <v>40</v>
      </c>
      <c r="L110" s="68"/>
      <c r="M110" s="68"/>
      <c r="N110" s="68" t="s">
        <v>153</v>
      </c>
      <c r="O110" s="75" t="s">
        <v>168</v>
      </c>
      <c r="P110" s="68" t="s">
        <v>153</v>
      </c>
      <c r="Q110" s="76" t="s">
        <v>239</v>
      </c>
      <c r="R110" s="46"/>
    </row>
    <row r="111" s="44" customFormat="1" ht="135" customHeight="1" spans="1:18">
      <c r="A111" s="68">
        <v>30</v>
      </c>
      <c r="B111" s="68" t="s">
        <v>209</v>
      </c>
      <c r="C111" s="68" t="s">
        <v>286</v>
      </c>
      <c r="D111" s="68" t="s">
        <v>287</v>
      </c>
      <c r="E111" s="68" t="s">
        <v>376</v>
      </c>
      <c r="F111" s="74" t="s">
        <v>377</v>
      </c>
      <c r="G111" s="74" t="s">
        <v>378</v>
      </c>
      <c r="H111" s="84">
        <v>10</v>
      </c>
      <c r="I111" s="84">
        <v>10</v>
      </c>
      <c r="J111" s="68">
        <v>0</v>
      </c>
      <c r="K111" s="84">
        <v>10</v>
      </c>
      <c r="L111" s="68"/>
      <c r="M111" s="68"/>
      <c r="N111" s="68" t="s">
        <v>153</v>
      </c>
      <c r="O111" s="75" t="s">
        <v>168</v>
      </c>
      <c r="P111" s="68" t="s">
        <v>153</v>
      </c>
      <c r="Q111" s="76" t="s">
        <v>239</v>
      </c>
      <c r="R111" s="46"/>
    </row>
    <row r="112" s="44" customFormat="1" ht="118" customHeight="1" spans="1:18">
      <c r="A112" s="68">
        <v>31</v>
      </c>
      <c r="B112" s="68" t="s">
        <v>209</v>
      </c>
      <c r="C112" s="68" t="s">
        <v>286</v>
      </c>
      <c r="D112" s="68" t="s">
        <v>287</v>
      </c>
      <c r="E112" s="68" t="s">
        <v>379</v>
      </c>
      <c r="F112" s="76" t="s">
        <v>380</v>
      </c>
      <c r="G112" s="74" t="s">
        <v>381</v>
      </c>
      <c r="H112" s="84">
        <v>10</v>
      </c>
      <c r="I112" s="84">
        <v>10</v>
      </c>
      <c r="J112" s="68">
        <v>0</v>
      </c>
      <c r="K112" s="84">
        <v>10</v>
      </c>
      <c r="L112" s="68"/>
      <c r="M112" s="68"/>
      <c r="N112" s="68" t="s">
        <v>153</v>
      </c>
      <c r="O112" s="75" t="s">
        <v>168</v>
      </c>
      <c r="P112" s="68" t="s">
        <v>153</v>
      </c>
      <c r="Q112" s="76" t="s">
        <v>239</v>
      </c>
      <c r="R112" s="46"/>
    </row>
    <row r="113" s="45" customFormat="1" ht="67" customHeight="1" spans="1:19">
      <c r="A113" s="70" t="s">
        <v>382</v>
      </c>
      <c r="B113" s="71"/>
      <c r="C113" s="71"/>
      <c r="D113" s="71"/>
      <c r="E113" s="72"/>
      <c r="F113" s="67"/>
      <c r="G113" s="67"/>
      <c r="H113" s="69">
        <f>SUM(H114:H120)</f>
        <v>600</v>
      </c>
      <c r="I113" s="69">
        <f>SUM(I114:I120)</f>
        <v>342</v>
      </c>
      <c r="J113" s="69">
        <f>SUM(J114:J120)</f>
        <v>252</v>
      </c>
      <c r="K113" s="69">
        <f>SUM(K114:K120)</f>
        <v>90</v>
      </c>
      <c r="L113" s="69"/>
      <c r="M113" s="69"/>
      <c r="N113" s="80"/>
      <c r="O113" s="81"/>
      <c r="P113" s="81"/>
      <c r="Q113" s="82"/>
      <c r="R113" s="47"/>
    </row>
    <row r="114" s="46" customFormat="1" ht="96" customHeight="1" spans="1:19">
      <c r="A114" s="68">
        <v>1</v>
      </c>
      <c r="B114" s="68" t="s">
        <v>209</v>
      </c>
      <c r="C114" s="68" t="s">
        <v>210</v>
      </c>
      <c r="D114" s="68" t="s">
        <v>383</v>
      </c>
      <c r="E114" s="68" t="s">
        <v>384</v>
      </c>
      <c r="F114" s="74" t="s">
        <v>385</v>
      </c>
      <c r="G114" s="76" t="s">
        <v>386</v>
      </c>
      <c r="H114" s="68">
        <v>150</v>
      </c>
      <c r="I114" s="68">
        <v>90</v>
      </c>
      <c r="J114" s="68">
        <v>63</v>
      </c>
      <c r="K114" s="68">
        <f t="shared" ref="K113:K129" si="7">I114-J114</f>
        <v>27</v>
      </c>
      <c r="L114" s="68"/>
      <c r="M114" s="68"/>
      <c r="N114" s="68" t="s">
        <v>126</v>
      </c>
      <c r="O114" s="75" t="s">
        <v>387</v>
      </c>
      <c r="P114" s="75" t="s">
        <v>387</v>
      </c>
      <c r="Q114" s="74"/>
    </row>
    <row r="115" s="46" customFormat="1" ht="125" customHeight="1" spans="1:19">
      <c r="A115" s="68">
        <v>2</v>
      </c>
      <c r="B115" s="68" t="s">
        <v>209</v>
      </c>
      <c r="C115" s="68" t="s">
        <v>210</v>
      </c>
      <c r="D115" s="68" t="s">
        <v>383</v>
      </c>
      <c r="E115" s="68" t="s">
        <v>388</v>
      </c>
      <c r="F115" s="74" t="s">
        <v>389</v>
      </c>
      <c r="G115" s="74" t="s">
        <v>390</v>
      </c>
      <c r="H115" s="68">
        <v>120</v>
      </c>
      <c r="I115" s="68">
        <v>62</v>
      </c>
      <c r="J115" s="79">
        <v>50.4</v>
      </c>
      <c r="K115" s="68">
        <f t="shared" si="7"/>
        <v>11.6</v>
      </c>
      <c r="L115" s="68"/>
      <c r="M115" s="68"/>
      <c r="N115" s="68" t="s">
        <v>126</v>
      </c>
      <c r="O115" s="75" t="s">
        <v>387</v>
      </c>
      <c r="P115" s="75" t="s">
        <v>387</v>
      </c>
      <c r="Q115" s="74"/>
    </row>
    <row r="116" s="46" customFormat="1" ht="174" customHeight="1" spans="1:19">
      <c r="A116" s="68">
        <v>3</v>
      </c>
      <c r="B116" s="68" t="s">
        <v>209</v>
      </c>
      <c r="C116" s="68" t="s">
        <v>210</v>
      </c>
      <c r="D116" s="68" t="s">
        <v>383</v>
      </c>
      <c r="E116" s="68" t="s">
        <v>391</v>
      </c>
      <c r="F116" s="76" t="s">
        <v>392</v>
      </c>
      <c r="G116" s="74" t="s">
        <v>393</v>
      </c>
      <c r="H116" s="68">
        <v>50</v>
      </c>
      <c r="I116" s="68">
        <v>30</v>
      </c>
      <c r="J116" s="68">
        <v>21</v>
      </c>
      <c r="K116" s="68">
        <f t="shared" si="7"/>
        <v>9</v>
      </c>
      <c r="L116" s="68"/>
      <c r="M116" s="68"/>
      <c r="N116" s="68" t="s">
        <v>83</v>
      </c>
      <c r="O116" s="75" t="s">
        <v>387</v>
      </c>
      <c r="P116" s="75" t="s">
        <v>387</v>
      </c>
      <c r="Q116" s="74"/>
      <c r="S116" s="42" t="s">
        <v>175</v>
      </c>
    </row>
    <row r="117" s="46" customFormat="1" ht="163" customHeight="1" spans="1:19">
      <c r="A117" s="68">
        <v>4</v>
      </c>
      <c r="B117" s="68" t="s">
        <v>209</v>
      </c>
      <c r="C117" s="68" t="s">
        <v>210</v>
      </c>
      <c r="D117" s="68" t="s">
        <v>383</v>
      </c>
      <c r="E117" s="68" t="s">
        <v>394</v>
      </c>
      <c r="F117" s="74" t="s">
        <v>395</v>
      </c>
      <c r="G117" s="74" t="s">
        <v>396</v>
      </c>
      <c r="H117" s="68">
        <v>100</v>
      </c>
      <c r="I117" s="68">
        <v>60</v>
      </c>
      <c r="J117" s="68">
        <v>42</v>
      </c>
      <c r="K117" s="68">
        <f t="shared" si="7"/>
        <v>18</v>
      </c>
      <c r="L117" s="68"/>
      <c r="M117" s="68"/>
      <c r="N117" s="68" t="s">
        <v>100</v>
      </c>
      <c r="O117" s="75" t="s">
        <v>387</v>
      </c>
      <c r="P117" s="75" t="s">
        <v>387</v>
      </c>
      <c r="Q117" s="74"/>
    </row>
    <row r="118" s="46" customFormat="1" ht="103" customHeight="1" spans="1:19">
      <c r="A118" s="68">
        <v>5</v>
      </c>
      <c r="B118" s="68" t="s">
        <v>209</v>
      </c>
      <c r="C118" s="68" t="s">
        <v>210</v>
      </c>
      <c r="D118" s="68" t="s">
        <v>383</v>
      </c>
      <c r="E118" s="68" t="s">
        <v>397</v>
      </c>
      <c r="F118" s="74" t="s">
        <v>398</v>
      </c>
      <c r="G118" s="74" t="s">
        <v>399</v>
      </c>
      <c r="H118" s="68">
        <v>115</v>
      </c>
      <c r="I118" s="68">
        <v>61</v>
      </c>
      <c r="J118" s="68">
        <v>48.3</v>
      </c>
      <c r="K118" s="68">
        <f t="shared" si="7"/>
        <v>12.7</v>
      </c>
      <c r="L118" s="68"/>
      <c r="M118" s="68"/>
      <c r="N118" s="68" t="s">
        <v>100</v>
      </c>
      <c r="O118" s="75" t="s">
        <v>387</v>
      </c>
      <c r="P118" s="75" t="s">
        <v>387</v>
      </c>
      <c r="Q118" s="74"/>
    </row>
    <row r="119" s="46" customFormat="1" ht="136" customHeight="1" spans="1:19">
      <c r="A119" s="68">
        <v>6</v>
      </c>
      <c r="B119" s="68" t="s">
        <v>209</v>
      </c>
      <c r="C119" s="68" t="s">
        <v>210</v>
      </c>
      <c r="D119" s="68" t="s">
        <v>383</v>
      </c>
      <c r="E119" s="68" t="s">
        <v>400</v>
      </c>
      <c r="F119" s="74" t="s">
        <v>401</v>
      </c>
      <c r="G119" s="76" t="s">
        <v>402</v>
      </c>
      <c r="H119" s="68">
        <v>35</v>
      </c>
      <c r="I119" s="68">
        <v>21</v>
      </c>
      <c r="J119" s="68">
        <v>14.7</v>
      </c>
      <c r="K119" s="68">
        <f t="shared" si="7"/>
        <v>6.3</v>
      </c>
      <c r="L119" s="68"/>
      <c r="M119" s="68"/>
      <c r="N119" s="68" t="s">
        <v>70</v>
      </c>
      <c r="O119" s="75" t="s">
        <v>387</v>
      </c>
      <c r="P119" s="75" t="s">
        <v>387</v>
      </c>
      <c r="Q119" s="74" t="s">
        <v>174</v>
      </c>
      <c r="S119" s="42" t="s">
        <v>175</v>
      </c>
    </row>
    <row r="120" s="46" customFormat="1" ht="128" customHeight="1" spans="1:19">
      <c r="A120" s="68">
        <v>7</v>
      </c>
      <c r="B120" s="68" t="s">
        <v>209</v>
      </c>
      <c r="C120" s="68" t="s">
        <v>210</v>
      </c>
      <c r="D120" s="68" t="s">
        <v>383</v>
      </c>
      <c r="E120" s="68" t="s">
        <v>403</v>
      </c>
      <c r="F120" s="74" t="s">
        <v>404</v>
      </c>
      <c r="G120" s="74" t="s">
        <v>405</v>
      </c>
      <c r="H120" s="68">
        <v>30</v>
      </c>
      <c r="I120" s="68">
        <v>18</v>
      </c>
      <c r="J120" s="68">
        <v>12.6</v>
      </c>
      <c r="K120" s="68">
        <f t="shared" si="7"/>
        <v>5.4</v>
      </c>
      <c r="L120" s="68"/>
      <c r="M120" s="68"/>
      <c r="N120" s="68" t="s">
        <v>153</v>
      </c>
      <c r="O120" s="75" t="s">
        <v>387</v>
      </c>
      <c r="P120" s="75" t="s">
        <v>387</v>
      </c>
      <c r="Q120" s="74" t="s">
        <v>174</v>
      </c>
      <c r="S120" s="42" t="s">
        <v>175</v>
      </c>
    </row>
    <row r="121" s="47" customFormat="1" ht="59" customHeight="1" spans="1:19">
      <c r="A121" s="70" t="s">
        <v>406</v>
      </c>
      <c r="B121" s="71"/>
      <c r="C121" s="71"/>
      <c r="D121" s="71"/>
      <c r="E121" s="72"/>
      <c r="F121" s="67"/>
      <c r="G121" s="67"/>
      <c r="H121" s="69">
        <f>SUM(H122:H123)</f>
        <v>795</v>
      </c>
      <c r="I121" s="69">
        <f>SUM(I122:I123)</f>
        <v>302</v>
      </c>
      <c r="J121" s="69">
        <f>SUM(J122:J123)</f>
        <v>270</v>
      </c>
      <c r="K121" s="69">
        <f>SUM(K122:K123)</f>
        <v>32</v>
      </c>
      <c r="L121" s="69"/>
      <c r="M121" s="69"/>
      <c r="N121" s="80"/>
      <c r="O121" s="81"/>
      <c r="P121" s="81"/>
      <c r="Q121" s="87"/>
    </row>
    <row r="122" s="40" customFormat="1" ht="176" customHeight="1" spans="1:19">
      <c r="A122" s="68">
        <v>1</v>
      </c>
      <c r="B122" s="68" t="s">
        <v>407</v>
      </c>
      <c r="C122" s="68" t="s">
        <v>408</v>
      </c>
      <c r="D122" s="68" t="s">
        <v>409</v>
      </c>
      <c r="E122" s="68" t="s">
        <v>410</v>
      </c>
      <c r="F122" s="74" t="s">
        <v>411</v>
      </c>
      <c r="G122" s="74" t="s">
        <v>412</v>
      </c>
      <c r="H122" s="68">
        <v>645</v>
      </c>
      <c r="I122" s="68">
        <v>252</v>
      </c>
      <c r="J122" s="68">
        <v>230</v>
      </c>
      <c r="K122" s="68">
        <f t="shared" si="7"/>
        <v>22</v>
      </c>
      <c r="L122" s="68"/>
      <c r="M122" s="68"/>
      <c r="N122" s="68" t="s">
        <v>162</v>
      </c>
      <c r="O122" s="75" t="s">
        <v>168</v>
      </c>
      <c r="P122" s="75" t="s">
        <v>168</v>
      </c>
      <c r="Q122" s="74"/>
      <c r="R122" s="46"/>
    </row>
    <row r="123" s="40" customFormat="1" ht="170" customHeight="1" spans="1:19">
      <c r="A123" s="68">
        <v>2</v>
      </c>
      <c r="B123" s="68" t="s">
        <v>407</v>
      </c>
      <c r="C123" s="68" t="s">
        <v>408</v>
      </c>
      <c r="D123" s="68" t="s">
        <v>409</v>
      </c>
      <c r="E123" s="68" t="s">
        <v>413</v>
      </c>
      <c r="F123" s="74" t="s">
        <v>414</v>
      </c>
      <c r="G123" s="74" t="s">
        <v>415</v>
      </c>
      <c r="H123" s="68">
        <v>150</v>
      </c>
      <c r="I123" s="68">
        <v>50</v>
      </c>
      <c r="J123" s="68">
        <v>40</v>
      </c>
      <c r="K123" s="68">
        <f t="shared" si="7"/>
        <v>10</v>
      </c>
      <c r="L123" s="68"/>
      <c r="M123" s="68"/>
      <c r="N123" s="68" t="s">
        <v>162</v>
      </c>
      <c r="O123" s="75" t="s">
        <v>168</v>
      </c>
      <c r="P123" s="75" t="s">
        <v>168</v>
      </c>
      <c r="Q123" s="74"/>
      <c r="R123" s="77"/>
    </row>
    <row r="124" s="41" customFormat="1" ht="58" customHeight="1" spans="1:19">
      <c r="A124" s="69" t="s">
        <v>416</v>
      </c>
      <c r="B124" s="69"/>
      <c r="C124" s="69"/>
      <c r="D124" s="69"/>
      <c r="E124" s="69"/>
      <c r="F124" s="67"/>
      <c r="G124" s="67"/>
      <c r="H124" s="69">
        <f>SUM(H125:H127)</f>
        <v>2150</v>
      </c>
      <c r="I124" s="69">
        <f>SUM(I125:I127)</f>
        <v>616.88</v>
      </c>
      <c r="J124" s="69">
        <f>SUM(J125:J127)</f>
        <v>559.77</v>
      </c>
      <c r="K124" s="69">
        <f>SUM(K125:K127)</f>
        <v>57.11</v>
      </c>
      <c r="L124" s="69"/>
      <c r="M124" s="69"/>
      <c r="N124" s="80"/>
      <c r="O124" s="81"/>
      <c r="P124" s="81"/>
      <c r="Q124" s="82"/>
      <c r="R124" s="85"/>
    </row>
    <row r="125" s="40" customFormat="1" ht="132" customHeight="1" spans="1:19">
      <c r="A125" s="68">
        <v>1</v>
      </c>
      <c r="B125" s="68" t="s">
        <v>417</v>
      </c>
      <c r="C125" s="68" t="s">
        <v>418</v>
      </c>
      <c r="D125" s="68" t="s">
        <v>418</v>
      </c>
      <c r="E125" s="68" t="s">
        <v>419</v>
      </c>
      <c r="F125" s="74" t="s">
        <v>420</v>
      </c>
      <c r="G125" s="74" t="s">
        <v>421</v>
      </c>
      <c r="H125" s="68">
        <v>1400</v>
      </c>
      <c r="I125" s="68">
        <v>416.88</v>
      </c>
      <c r="J125" s="68">
        <v>399.77</v>
      </c>
      <c r="K125" s="68">
        <f>I125-J125</f>
        <v>17.11</v>
      </c>
      <c r="L125" s="68"/>
      <c r="M125" s="68"/>
      <c r="N125" s="68" t="s">
        <v>162</v>
      </c>
      <c r="O125" s="75" t="s">
        <v>168</v>
      </c>
      <c r="P125" s="75" t="s">
        <v>168</v>
      </c>
      <c r="Q125" s="74"/>
      <c r="R125" s="77"/>
    </row>
    <row r="126" s="40" customFormat="1" ht="118" customHeight="1" spans="1:19">
      <c r="A126" s="68">
        <v>2</v>
      </c>
      <c r="B126" s="68" t="s">
        <v>417</v>
      </c>
      <c r="C126" s="68" t="s">
        <v>422</v>
      </c>
      <c r="D126" s="68" t="s">
        <v>423</v>
      </c>
      <c r="E126" s="68" t="s">
        <v>424</v>
      </c>
      <c r="F126" s="74" t="s">
        <v>425</v>
      </c>
      <c r="G126" s="74" t="s">
        <v>426</v>
      </c>
      <c r="H126" s="68">
        <v>350</v>
      </c>
      <c r="I126" s="68">
        <v>120</v>
      </c>
      <c r="J126" s="68">
        <v>100</v>
      </c>
      <c r="K126" s="68">
        <v>20</v>
      </c>
      <c r="L126" s="68"/>
      <c r="M126" s="68"/>
      <c r="N126" s="68" t="s">
        <v>162</v>
      </c>
      <c r="O126" s="75" t="s">
        <v>168</v>
      </c>
      <c r="P126" s="75" t="s">
        <v>168</v>
      </c>
      <c r="Q126" s="74"/>
      <c r="R126" s="77"/>
    </row>
    <row r="127" s="40" customFormat="1" ht="124" customHeight="1" spans="1:19">
      <c r="A127" s="68">
        <v>3</v>
      </c>
      <c r="B127" s="68" t="s">
        <v>417</v>
      </c>
      <c r="C127" s="68" t="s">
        <v>422</v>
      </c>
      <c r="D127" s="68" t="s">
        <v>427</v>
      </c>
      <c r="E127" s="68" t="s">
        <v>428</v>
      </c>
      <c r="F127" s="74" t="s">
        <v>429</v>
      </c>
      <c r="G127" s="74" t="s">
        <v>430</v>
      </c>
      <c r="H127" s="68">
        <v>400</v>
      </c>
      <c r="I127" s="68">
        <v>80</v>
      </c>
      <c r="J127" s="68">
        <v>60</v>
      </c>
      <c r="K127" s="68">
        <v>20</v>
      </c>
      <c r="L127" s="68"/>
      <c r="M127" s="68"/>
      <c r="N127" s="68" t="s">
        <v>162</v>
      </c>
      <c r="O127" s="75" t="s">
        <v>168</v>
      </c>
      <c r="P127" s="75" t="s">
        <v>168</v>
      </c>
      <c r="Q127" s="74"/>
      <c r="R127" s="77"/>
    </row>
    <row r="128" s="41" customFormat="1" ht="51" customHeight="1" spans="1:19">
      <c r="A128" s="88" t="s">
        <v>431</v>
      </c>
      <c r="B128" s="88"/>
      <c r="C128" s="88"/>
      <c r="D128" s="88"/>
      <c r="E128" s="88"/>
      <c r="F128" s="67"/>
      <c r="G128" s="67"/>
      <c r="H128" s="69">
        <f>SUM(H129)</f>
        <v>100</v>
      </c>
      <c r="I128" s="69">
        <f>SUM(I129)</f>
        <v>100</v>
      </c>
      <c r="J128" s="69">
        <f>SUM(J129)</f>
        <v>0</v>
      </c>
      <c r="K128" s="69">
        <f>SUM(K129)</f>
        <v>100</v>
      </c>
      <c r="L128" s="69"/>
      <c r="M128" s="69"/>
      <c r="N128" s="80"/>
      <c r="O128" s="81"/>
      <c r="P128" s="81"/>
      <c r="Q128" s="82"/>
      <c r="R128" s="47"/>
    </row>
    <row r="129" s="44" customFormat="1" ht="409" customHeight="1" spans="1:18">
      <c r="A129" s="68">
        <v>1</v>
      </c>
      <c r="B129" s="68" t="s">
        <v>209</v>
      </c>
      <c r="C129" s="68" t="s">
        <v>210</v>
      </c>
      <c r="D129" s="68" t="s">
        <v>432</v>
      </c>
      <c r="E129" s="68" t="s">
        <v>433</v>
      </c>
      <c r="F129" s="76" t="s">
        <v>434</v>
      </c>
      <c r="G129" s="74" t="s">
        <v>435</v>
      </c>
      <c r="H129" s="68">
        <v>100</v>
      </c>
      <c r="I129" s="68">
        <v>100</v>
      </c>
      <c r="J129" s="68"/>
      <c r="K129" s="68">
        <v>100</v>
      </c>
      <c r="L129" s="68"/>
      <c r="M129" s="68"/>
      <c r="N129" s="68" t="s">
        <v>436</v>
      </c>
      <c r="O129" s="75" t="s">
        <v>168</v>
      </c>
      <c r="P129" s="68" t="s">
        <v>437</v>
      </c>
      <c r="Q129" s="74"/>
      <c r="R129" s="46"/>
    </row>
  </sheetData>
  <autoFilter xmlns:etc="http://www.wps.cn/officeDocument/2017/etCustomData" ref="A5:XFD129" etc:filterBottomFollowUsedRange="0">
    <extLst/>
  </autoFilter>
  <mergeCells count="25">
    <mergeCell ref="A1:C1"/>
    <mergeCell ref="A2:Q2"/>
    <mergeCell ref="I4:M4"/>
    <mergeCell ref="A6:E6"/>
    <mergeCell ref="A7:E7"/>
    <mergeCell ref="A39:E39"/>
    <mergeCell ref="A51:E51"/>
    <mergeCell ref="A67:E67"/>
    <mergeCell ref="A81:E81"/>
    <mergeCell ref="A113:E113"/>
    <mergeCell ref="A121:E121"/>
    <mergeCell ref="A124:E124"/>
    <mergeCell ref="A128:E128"/>
    <mergeCell ref="A4:A5"/>
    <mergeCell ref="B4:B5"/>
    <mergeCell ref="C4:C5"/>
    <mergeCell ref="D4:D5"/>
    <mergeCell ref="E4:E5"/>
    <mergeCell ref="F4:F5"/>
    <mergeCell ref="G4:G5"/>
    <mergeCell ref="H4:H5"/>
    <mergeCell ref="N4:N5"/>
    <mergeCell ref="O4:O5"/>
    <mergeCell ref="P4:P5"/>
    <mergeCell ref="Q4:Q5"/>
  </mergeCells>
  <conditionalFormatting sqref="E9">
    <cfRule type="duplicateValues" dxfId="0" priority="21"/>
  </conditionalFormatting>
  <conditionalFormatting sqref="E17">
    <cfRule type="duplicateValues" dxfId="0" priority="11"/>
  </conditionalFormatting>
  <conditionalFormatting sqref="E19">
    <cfRule type="duplicateValues" dxfId="0" priority="16"/>
  </conditionalFormatting>
  <conditionalFormatting sqref="E20">
    <cfRule type="duplicateValues" dxfId="0" priority="28"/>
  </conditionalFormatting>
  <conditionalFormatting sqref="E21">
    <cfRule type="duplicateValues" dxfId="0" priority="17"/>
  </conditionalFormatting>
  <conditionalFormatting sqref="E31">
    <cfRule type="duplicateValues" dxfId="0" priority="18"/>
  </conditionalFormatting>
  <conditionalFormatting sqref="E32">
    <cfRule type="duplicateValues" dxfId="0" priority="12"/>
  </conditionalFormatting>
  <conditionalFormatting sqref="E35">
    <cfRule type="duplicateValues" dxfId="0" priority="22"/>
  </conditionalFormatting>
  <conditionalFormatting sqref="E61">
    <cfRule type="duplicateValues" dxfId="0" priority="7"/>
  </conditionalFormatting>
  <conditionalFormatting sqref="E62">
    <cfRule type="duplicateValues" dxfId="0" priority="6"/>
  </conditionalFormatting>
  <conditionalFormatting sqref="E63">
    <cfRule type="duplicateValues" dxfId="0" priority="5"/>
  </conditionalFormatting>
  <conditionalFormatting sqref="E64">
    <cfRule type="duplicateValues" dxfId="0" priority="4"/>
  </conditionalFormatting>
  <conditionalFormatting sqref="E65">
    <cfRule type="duplicateValues" dxfId="0" priority="3"/>
  </conditionalFormatting>
  <conditionalFormatting sqref="E66">
    <cfRule type="duplicateValues" dxfId="0" priority="2"/>
  </conditionalFormatting>
  <conditionalFormatting sqref="E67">
    <cfRule type="duplicateValues" dxfId="0" priority="13"/>
  </conditionalFormatting>
  <conditionalFormatting sqref="E93">
    <cfRule type="duplicateValues" dxfId="0" priority="1"/>
  </conditionalFormatting>
  <conditionalFormatting sqref="E123">
    <cfRule type="duplicateValues" dxfId="0" priority="19"/>
  </conditionalFormatting>
  <conditionalFormatting sqref="E59:E60">
    <cfRule type="duplicateValues" dxfId="0" priority="8"/>
  </conditionalFormatting>
  <conditionalFormatting sqref="E124:E127">
    <cfRule type="duplicateValues" dxfId="0" priority="20"/>
  </conditionalFormatting>
  <conditionalFormatting sqref="E2:E4 E6:E8 E10:E16 E18 E33:E34 E36:E58 E22:E30 E82:E88 E128:E129 E113:E122">
    <cfRule type="duplicateValues" dxfId="0" priority="29"/>
  </conditionalFormatting>
  <conditionalFormatting sqref="E79:E80 E74:E77 E68:E72">
    <cfRule type="duplicateValues" dxfId="0" priority="15"/>
  </conditionalFormatting>
  <conditionalFormatting sqref="E73 E78">
    <cfRule type="duplicateValues" dxfId="0" priority="14"/>
  </conditionalFormatting>
  <conditionalFormatting sqref="E89:E92 E94:E112">
    <cfRule type="duplicateValues" dxfId="0" priority="10"/>
  </conditionalFormatting>
  <printOptions horizontalCentered="1"/>
  <pageMargins left="0.357638888888889" right="0.357638888888889" top="0.984027777777778" bottom="0.984027777777778" header="0.590277777777778" footer="0.688888888888889"/>
  <pageSetup paperSize="8" scale="40" firstPageNumber="3" orientation="landscape" useFirstPageNumber="1" horizontalDpi="600"/>
  <headerFooter differentOddEven="1">
    <oddFooter>&amp;R&amp;34- &amp;P -</oddFooter>
    <evenFooter>&amp;L&amp;34- &amp;P -</even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zoomScale="55" zoomScaleNormal="55" workbookViewId="0">
      <pane ySplit="2" topLeftCell="A3"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1075</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SUM(L4,L6,L8,)</f>
        <v>364</v>
      </c>
      <c r="M3" s="12"/>
      <c r="N3" s="12"/>
      <c r="O3" s="12"/>
    </row>
    <row r="4" s="2" customFormat="1" ht="58" customHeight="1" spans="1:15">
      <c r="A4" s="9" t="s">
        <v>1033</v>
      </c>
      <c r="B4" s="10"/>
      <c r="C4" s="10"/>
      <c r="D4" s="10"/>
      <c r="E4" s="11"/>
      <c r="F4" s="13"/>
      <c r="G4" s="13"/>
      <c r="H4" s="13"/>
      <c r="I4" s="13"/>
      <c r="J4" s="13"/>
      <c r="K4" s="13"/>
      <c r="L4" s="13">
        <f>SUM(L5:L5)</f>
        <v>150</v>
      </c>
      <c r="M4" s="14"/>
      <c r="N4" s="13"/>
      <c r="O4" s="13"/>
    </row>
    <row r="5" s="2" customFormat="1" ht="90" customHeight="1" spans="1:15">
      <c r="A5" s="15">
        <v>1</v>
      </c>
      <c r="B5" s="13" t="s">
        <v>454</v>
      </c>
      <c r="C5" s="13" t="s">
        <v>484</v>
      </c>
      <c r="D5" s="13" t="s">
        <v>636</v>
      </c>
      <c r="E5" s="13" t="s">
        <v>705</v>
      </c>
      <c r="F5" s="13" t="s">
        <v>1076</v>
      </c>
      <c r="G5" s="13" t="s">
        <v>459</v>
      </c>
      <c r="H5" s="13" t="s">
        <v>707</v>
      </c>
      <c r="I5" s="13" t="s">
        <v>708</v>
      </c>
      <c r="J5" s="13" t="s">
        <v>480</v>
      </c>
      <c r="K5" s="13" t="s">
        <v>481</v>
      </c>
      <c r="L5" s="20">
        <v>150</v>
      </c>
      <c r="M5" s="13" t="s">
        <v>709</v>
      </c>
      <c r="N5" s="13" t="s">
        <v>483</v>
      </c>
      <c r="O5" s="13"/>
    </row>
    <row r="6" s="2" customFormat="1" ht="50" customHeight="1" spans="1:15">
      <c r="A6" s="9" t="s">
        <v>1026</v>
      </c>
      <c r="B6" s="10"/>
      <c r="C6" s="10"/>
      <c r="D6" s="10"/>
      <c r="E6" s="11"/>
      <c r="F6" s="13"/>
      <c r="G6" s="13"/>
      <c r="H6" s="13"/>
      <c r="I6" s="13"/>
      <c r="J6" s="13"/>
      <c r="K6" s="13"/>
      <c r="L6" s="13">
        <f>SUM(L7:L7)</f>
        <v>14</v>
      </c>
      <c r="M6" s="14"/>
      <c r="N6" s="13"/>
      <c r="O6" s="13"/>
    </row>
    <row r="7" s="2" customFormat="1" ht="98" customHeight="1" spans="1:15">
      <c r="A7" s="15">
        <v>1</v>
      </c>
      <c r="B7" s="13" t="s">
        <v>725</v>
      </c>
      <c r="C7" s="13" t="s">
        <v>726</v>
      </c>
      <c r="D7" s="13" t="s">
        <v>726</v>
      </c>
      <c r="E7" s="13" t="s">
        <v>802</v>
      </c>
      <c r="F7" s="13"/>
      <c r="G7" s="13"/>
      <c r="H7" s="13" t="s">
        <v>804</v>
      </c>
      <c r="I7" s="13" t="s">
        <v>805</v>
      </c>
      <c r="J7" s="13"/>
      <c r="K7" s="13"/>
      <c r="L7" s="13">
        <v>14</v>
      </c>
      <c r="M7" s="13" t="s">
        <v>709</v>
      </c>
      <c r="N7" s="13" t="s">
        <v>729</v>
      </c>
      <c r="O7" s="13" t="s">
        <v>720</v>
      </c>
    </row>
    <row r="8" s="2" customFormat="1" ht="57" customHeight="1" spans="1:15">
      <c r="A8" s="21" t="s">
        <v>1028</v>
      </c>
      <c r="B8" s="22"/>
      <c r="C8" s="22"/>
      <c r="D8" s="22"/>
      <c r="E8" s="23"/>
      <c r="F8" s="13"/>
      <c r="G8" s="13"/>
      <c r="H8" s="13"/>
      <c r="I8" s="13"/>
      <c r="J8" s="13"/>
      <c r="K8" s="13"/>
      <c r="L8" s="13">
        <f>SUM(L9:L9)</f>
        <v>200</v>
      </c>
      <c r="M8" s="14"/>
      <c r="N8" s="13"/>
      <c r="O8" s="13"/>
    </row>
    <row r="9" s="2" customFormat="1" ht="110" customHeight="1" spans="1:15">
      <c r="A9" s="15">
        <v>1</v>
      </c>
      <c r="B9" s="13" t="s">
        <v>725</v>
      </c>
      <c r="C9" s="13" t="s">
        <v>886</v>
      </c>
      <c r="D9" s="13" t="s">
        <v>887</v>
      </c>
      <c r="E9" s="13" t="s">
        <v>925</v>
      </c>
      <c r="F9" s="13" t="s">
        <v>926</v>
      </c>
      <c r="G9" s="13" t="s">
        <v>459</v>
      </c>
      <c r="H9" s="13" t="s">
        <v>927</v>
      </c>
      <c r="I9" s="13" t="s">
        <v>928</v>
      </c>
      <c r="J9" s="13" t="s">
        <v>480</v>
      </c>
      <c r="K9" s="13" t="s">
        <v>481</v>
      </c>
      <c r="L9" s="20">
        <v>200</v>
      </c>
      <c r="M9" s="13" t="s">
        <v>709</v>
      </c>
      <c r="N9" s="13" t="s">
        <v>891</v>
      </c>
      <c r="O9" s="13"/>
    </row>
  </sheetData>
  <autoFilter xmlns:etc="http://www.wps.cn/officeDocument/2017/etCustomData" ref="A2:O9" etc:filterBottomFollowUsedRange="0">
    <extLst/>
  </autoFilter>
  <mergeCells count="5">
    <mergeCell ref="A1:O1"/>
    <mergeCell ref="A3:E3"/>
    <mergeCell ref="A4:E4"/>
    <mergeCell ref="A6:E6"/>
    <mergeCell ref="A8:E8"/>
  </mergeCells>
  <pageMargins left="0.751388888888889" right="0.751388888888889" top="1" bottom="1" header="0.5" footer="0.5"/>
  <pageSetup paperSize="8" scale="53" orientation="landscape"/>
  <headerFooter>
    <oddFooter>&amp;C第 &amp;P 页，共 &amp;N 页</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zoomScale="55" zoomScaleNormal="55" workbookViewId="0">
      <pane ySplit="2" topLeftCell="A3"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1077</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SUM(L4,L8,L11,L17,L19,L22,)</f>
        <v>3140</v>
      </c>
      <c r="M3" s="12"/>
      <c r="N3" s="12"/>
      <c r="O3" s="12"/>
    </row>
    <row r="4" customFormat="1" ht="50" customHeight="1" spans="1:15">
      <c r="A4" s="9" t="s">
        <v>1025</v>
      </c>
      <c r="B4" s="10"/>
      <c r="C4" s="10"/>
      <c r="D4" s="10"/>
      <c r="E4" s="11"/>
      <c r="F4" s="11"/>
      <c r="G4" s="11"/>
      <c r="H4" s="12"/>
      <c r="I4" s="12"/>
      <c r="J4" s="12"/>
      <c r="K4" s="12"/>
      <c r="L4" s="13">
        <f>SUM(L5:L7)</f>
        <v>2800</v>
      </c>
      <c r="M4" s="14"/>
      <c r="N4" s="12"/>
      <c r="O4" s="12"/>
    </row>
    <row r="5" s="2" customFormat="1" ht="128" customHeight="1" spans="1:15">
      <c r="A5" s="15">
        <v>1</v>
      </c>
      <c r="B5" s="13" t="s">
        <v>454</v>
      </c>
      <c r="C5" s="13" t="s">
        <v>455</v>
      </c>
      <c r="D5" s="13" t="s">
        <v>475</v>
      </c>
      <c r="E5" s="13" t="s">
        <v>476</v>
      </c>
      <c r="F5" s="13" t="s">
        <v>477</v>
      </c>
      <c r="G5" s="13" t="s">
        <v>459</v>
      </c>
      <c r="H5" s="13" t="s">
        <v>478</v>
      </c>
      <c r="I5" s="13" t="s">
        <v>479</v>
      </c>
      <c r="J5" s="13" t="s">
        <v>480</v>
      </c>
      <c r="K5" s="13" t="s">
        <v>481</v>
      </c>
      <c r="L5" s="13">
        <v>200</v>
      </c>
      <c r="M5" s="13" t="s">
        <v>482</v>
      </c>
      <c r="N5" s="13" t="s">
        <v>483</v>
      </c>
      <c r="O5" s="13"/>
    </row>
    <row r="6" s="2" customFormat="1" ht="175" customHeight="1" spans="1:15">
      <c r="A6" s="15">
        <v>2</v>
      </c>
      <c r="B6" s="13" t="s">
        <v>454</v>
      </c>
      <c r="C6" s="13" t="s">
        <v>484</v>
      </c>
      <c r="D6" s="13" t="s">
        <v>485</v>
      </c>
      <c r="E6" s="13" t="s">
        <v>486</v>
      </c>
      <c r="F6" s="13" t="s">
        <v>487</v>
      </c>
      <c r="G6" s="13" t="s">
        <v>459</v>
      </c>
      <c r="H6" s="13" t="s">
        <v>488</v>
      </c>
      <c r="I6" s="13" t="s">
        <v>489</v>
      </c>
      <c r="J6" s="13" t="s">
        <v>480</v>
      </c>
      <c r="K6" s="13" t="s">
        <v>481</v>
      </c>
      <c r="L6" s="13">
        <v>600</v>
      </c>
      <c r="M6" s="13" t="s">
        <v>482</v>
      </c>
      <c r="N6" s="13" t="s">
        <v>483</v>
      </c>
      <c r="O6" s="13"/>
    </row>
    <row r="7" s="2" customFormat="1" ht="250" customHeight="1" spans="1:15">
      <c r="A7" s="15">
        <v>3</v>
      </c>
      <c r="B7" s="13" t="s">
        <v>454</v>
      </c>
      <c r="C7" s="13" t="s">
        <v>484</v>
      </c>
      <c r="D7" s="13" t="s">
        <v>485</v>
      </c>
      <c r="E7" s="13" t="s">
        <v>490</v>
      </c>
      <c r="F7" s="13" t="s">
        <v>491</v>
      </c>
      <c r="G7" s="13" t="s">
        <v>492</v>
      </c>
      <c r="H7" s="13" t="s">
        <v>493</v>
      </c>
      <c r="I7" s="13" t="s">
        <v>494</v>
      </c>
      <c r="J7" s="13" t="s">
        <v>480</v>
      </c>
      <c r="K7" s="13" t="s">
        <v>481</v>
      </c>
      <c r="L7" s="13">
        <v>2000</v>
      </c>
      <c r="M7" s="13" t="s">
        <v>482</v>
      </c>
      <c r="N7" s="13" t="s">
        <v>483</v>
      </c>
      <c r="O7" s="13"/>
    </row>
    <row r="8" s="2" customFormat="1" ht="58" customHeight="1" spans="1:15">
      <c r="A8" s="9" t="s">
        <v>1033</v>
      </c>
      <c r="B8" s="10"/>
      <c r="C8" s="10"/>
      <c r="D8" s="10"/>
      <c r="E8" s="11"/>
      <c r="F8" s="13"/>
      <c r="G8" s="13"/>
      <c r="H8" s="13"/>
      <c r="I8" s="13"/>
      <c r="J8" s="13"/>
      <c r="K8" s="13"/>
      <c r="L8" s="13">
        <f>SUM(L9:L10)</f>
        <v>60</v>
      </c>
      <c r="M8" s="14"/>
      <c r="N8" s="13"/>
      <c r="O8" s="13"/>
    </row>
    <row r="9" s="2" customFormat="1" ht="136" customHeight="1" spans="1:15">
      <c r="A9" s="15">
        <v>1</v>
      </c>
      <c r="B9" s="13" t="s">
        <v>454</v>
      </c>
      <c r="C9" s="13" t="s">
        <v>484</v>
      </c>
      <c r="D9" s="13" t="s">
        <v>636</v>
      </c>
      <c r="E9" s="13" t="s">
        <v>637</v>
      </c>
      <c r="F9" s="13" t="s">
        <v>477</v>
      </c>
      <c r="G9" s="13" t="s">
        <v>459</v>
      </c>
      <c r="H9" s="13" t="s">
        <v>638</v>
      </c>
      <c r="I9" s="13" t="s">
        <v>639</v>
      </c>
      <c r="J9" s="13" t="s">
        <v>480</v>
      </c>
      <c r="K9" s="13" t="s">
        <v>481</v>
      </c>
      <c r="L9" s="13">
        <v>20</v>
      </c>
      <c r="M9" s="13" t="s">
        <v>482</v>
      </c>
      <c r="N9" s="13" t="s">
        <v>483</v>
      </c>
      <c r="O9" s="13"/>
    </row>
    <row r="10" s="2" customFormat="1" ht="165" customHeight="1" spans="1:15">
      <c r="A10" s="15">
        <v>2</v>
      </c>
      <c r="B10" s="13" t="s">
        <v>454</v>
      </c>
      <c r="C10" s="13" t="s">
        <v>484</v>
      </c>
      <c r="D10" s="13" t="s">
        <v>636</v>
      </c>
      <c r="E10" s="13" t="s">
        <v>640</v>
      </c>
      <c r="F10" s="13" t="s">
        <v>641</v>
      </c>
      <c r="G10" s="13" t="s">
        <v>459</v>
      </c>
      <c r="H10" s="13" t="s">
        <v>642</v>
      </c>
      <c r="I10" s="13" t="s">
        <v>643</v>
      </c>
      <c r="J10" s="13" t="s">
        <v>480</v>
      </c>
      <c r="K10" s="13" t="s">
        <v>481</v>
      </c>
      <c r="L10" s="13">
        <v>40</v>
      </c>
      <c r="M10" s="13" t="s">
        <v>482</v>
      </c>
      <c r="N10" s="13" t="s">
        <v>483</v>
      </c>
      <c r="O10" s="13"/>
    </row>
    <row r="11" s="2" customFormat="1" ht="50" customHeight="1" spans="1:15">
      <c r="A11" s="9" t="s">
        <v>1026</v>
      </c>
      <c r="B11" s="10"/>
      <c r="C11" s="10"/>
      <c r="D11" s="10"/>
      <c r="E11" s="11"/>
      <c r="F11" s="13"/>
      <c r="G11" s="13"/>
      <c r="H11" s="13"/>
      <c r="I11" s="13"/>
      <c r="J11" s="13"/>
      <c r="K11" s="13"/>
      <c r="L11" s="13">
        <f>SUM(L12:L16)</f>
        <v>70</v>
      </c>
      <c r="M11" s="14"/>
      <c r="N11" s="13"/>
      <c r="O11" s="13"/>
    </row>
    <row r="12" s="2" customFormat="1" ht="66" customHeight="1" spans="1:15">
      <c r="A12" s="15">
        <v>1</v>
      </c>
      <c r="B12" s="13" t="s">
        <v>725</v>
      </c>
      <c r="C12" s="13" t="s">
        <v>726</v>
      </c>
      <c r="D12" s="13" t="s">
        <v>726</v>
      </c>
      <c r="E12" s="13" t="s">
        <v>727</v>
      </c>
      <c r="F12" s="13" t="s">
        <v>477</v>
      </c>
      <c r="G12" s="13" t="s">
        <v>459</v>
      </c>
      <c r="H12" s="13" t="s">
        <v>728</v>
      </c>
      <c r="I12" s="13" t="s">
        <v>728</v>
      </c>
      <c r="J12" s="13" t="s">
        <v>480</v>
      </c>
      <c r="K12" s="13" t="s">
        <v>481</v>
      </c>
      <c r="L12" s="13">
        <v>14</v>
      </c>
      <c r="M12" s="13" t="s">
        <v>482</v>
      </c>
      <c r="N12" s="13" t="s">
        <v>729</v>
      </c>
      <c r="O12" s="13"/>
    </row>
    <row r="13" s="2" customFormat="1" ht="66" customHeight="1" spans="1:15">
      <c r="A13" s="15">
        <v>2</v>
      </c>
      <c r="B13" s="13" t="s">
        <v>725</v>
      </c>
      <c r="C13" s="13" t="s">
        <v>726</v>
      </c>
      <c r="D13" s="13" t="s">
        <v>726</v>
      </c>
      <c r="E13" s="13" t="s">
        <v>730</v>
      </c>
      <c r="F13" s="13" t="s">
        <v>487</v>
      </c>
      <c r="G13" s="13" t="s">
        <v>459</v>
      </c>
      <c r="H13" s="13" t="s">
        <v>728</v>
      </c>
      <c r="I13" s="13" t="s">
        <v>728</v>
      </c>
      <c r="J13" s="13" t="s">
        <v>480</v>
      </c>
      <c r="K13" s="13" t="s">
        <v>481</v>
      </c>
      <c r="L13" s="13">
        <v>14</v>
      </c>
      <c r="M13" s="13" t="s">
        <v>482</v>
      </c>
      <c r="N13" s="13" t="s">
        <v>729</v>
      </c>
      <c r="O13" s="13"/>
    </row>
    <row r="14" s="2" customFormat="1" ht="66" customHeight="1" spans="1:15">
      <c r="A14" s="15">
        <v>3</v>
      </c>
      <c r="B14" s="13" t="s">
        <v>725</v>
      </c>
      <c r="C14" s="13" t="s">
        <v>726</v>
      </c>
      <c r="D14" s="13" t="s">
        <v>726</v>
      </c>
      <c r="E14" s="13" t="s">
        <v>731</v>
      </c>
      <c r="F14" s="13" t="s">
        <v>732</v>
      </c>
      <c r="G14" s="13" t="s">
        <v>459</v>
      </c>
      <c r="H14" s="13" t="s">
        <v>728</v>
      </c>
      <c r="I14" s="13" t="s">
        <v>728</v>
      </c>
      <c r="J14" s="13" t="s">
        <v>480</v>
      </c>
      <c r="K14" s="13" t="s">
        <v>481</v>
      </c>
      <c r="L14" s="13">
        <v>14</v>
      </c>
      <c r="M14" s="13" t="s">
        <v>482</v>
      </c>
      <c r="N14" s="13" t="s">
        <v>729</v>
      </c>
      <c r="O14" s="13"/>
    </row>
    <row r="15" s="2" customFormat="1" ht="66" customHeight="1" spans="1:15">
      <c r="A15" s="15">
        <v>4</v>
      </c>
      <c r="B15" s="13" t="s">
        <v>725</v>
      </c>
      <c r="C15" s="13" t="s">
        <v>726</v>
      </c>
      <c r="D15" s="13" t="s">
        <v>726</v>
      </c>
      <c r="E15" s="13" t="s">
        <v>733</v>
      </c>
      <c r="F15" s="13" t="s">
        <v>734</v>
      </c>
      <c r="G15" s="13" t="s">
        <v>459</v>
      </c>
      <c r="H15" s="13" t="s">
        <v>728</v>
      </c>
      <c r="I15" s="13" t="s">
        <v>728</v>
      </c>
      <c r="J15" s="13" t="s">
        <v>480</v>
      </c>
      <c r="K15" s="13" t="s">
        <v>481</v>
      </c>
      <c r="L15" s="13">
        <v>14</v>
      </c>
      <c r="M15" s="13" t="s">
        <v>482</v>
      </c>
      <c r="N15" s="13" t="s">
        <v>729</v>
      </c>
      <c r="O15" s="13"/>
    </row>
    <row r="16" s="2" customFormat="1" ht="66" customHeight="1" spans="1:15">
      <c r="A16" s="15">
        <v>5</v>
      </c>
      <c r="B16" s="13" t="s">
        <v>725</v>
      </c>
      <c r="C16" s="13" t="s">
        <v>726</v>
      </c>
      <c r="D16" s="13" t="s">
        <v>726</v>
      </c>
      <c r="E16" s="13" t="s">
        <v>735</v>
      </c>
      <c r="F16" s="13" t="s">
        <v>641</v>
      </c>
      <c r="G16" s="13" t="s">
        <v>459</v>
      </c>
      <c r="H16" s="13" t="s">
        <v>728</v>
      </c>
      <c r="I16" s="13" t="s">
        <v>728</v>
      </c>
      <c r="J16" s="13" t="s">
        <v>480</v>
      </c>
      <c r="K16" s="13" t="s">
        <v>481</v>
      </c>
      <c r="L16" s="13">
        <v>14</v>
      </c>
      <c r="M16" s="13" t="s">
        <v>482</v>
      </c>
      <c r="N16" s="13" t="s">
        <v>729</v>
      </c>
      <c r="O16" s="13"/>
    </row>
    <row r="17" s="2" customFormat="1" ht="50" customHeight="1" spans="1:15">
      <c r="A17" s="9" t="s">
        <v>1045</v>
      </c>
      <c r="B17" s="10"/>
      <c r="C17" s="10"/>
      <c r="D17" s="10"/>
      <c r="E17" s="11"/>
      <c r="F17" s="13"/>
      <c r="G17" s="13"/>
      <c r="H17" s="13"/>
      <c r="I17" s="13"/>
      <c r="J17" s="13"/>
      <c r="K17" s="13"/>
      <c r="L17" s="13">
        <f>SUM(L18:L18)</f>
        <v>50</v>
      </c>
      <c r="M17" s="14"/>
      <c r="N17" s="13"/>
      <c r="O17" s="13"/>
    </row>
    <row r="18" s="2" customFormat="1" ht="96" customHeight="1" spans="1:15">
      <c r="A18" s="15">
        <v>1</v>
      </c>
      <c r="B18" s="13" t="s">
        <v>725</v>
      </c>
      <c r="C18" s="13" t="s">
        <v>824</v>
      </c>
      <c r="D18" s="13" t="s">
        <v>825</v>
      </c>
      <c r="E18" s="13" t="s">
        <v>826</v>
      </c>
      <c r="F18" s="13" t="s">
        <v>491</v>
      </c>
      <c r="G18" s="13" t="s">
        <v>459</v>
      </c>
      <c r="H18" s="13" t="s">
        <v>827</v>
      </c>
      <c r="I18" s="13" t="s">
        <v>828</v>
      </c>
      <c r="J18" s="13" t="s">
        <v>480</v>
      </c>
      <c r="K18" s="13" t="s">
        <v>481</v>
      </c>
      <c r="L18" s="20">
        <v>50</v>
      </c>
      <c r="M18" s="13" t="s">
        <v>482</v>
      </c>
      <c r="N18" s="13" t="s">
        <v>829</v>
      </c>
      <c r="O18" s="13"/>
    </row>
    <row r="19" s="2" customFormat="1" ht="57" customHeight="1" spans="1:15">
      <c r="A19" s="21" t="s">
        <v>1028</v>
      </c>
      <c r="B19" s="22"/>
      <c r="C19" s="22"/>
      <c r="D19" s="22"/>
      <c r="E19" s="23"/>
      <c r="F19" s="13"/>
      <c r="G19" s="13"/>
      <c r="H19" s="13"/>
      <c r="I19" s="13"/>
      <c r="J19" s="13"/>
      <c r="K19" s="13"/>
      <c r="L19" s="13">
        <f>SUM(L20:L21)</f>
        <v>40</v>
      </c>
      <c r="M19" s="14"/>
      <c r="N19" s="13"/>
      <c r="O19" s="13"/>
    </row>
    <row r="20" s="2" customFormat="1" ht="127" customHeight="1" spans="1:15">
      <c r="A20" s="15">
        <v>1</v>
      </c>
      <c r="B20" s="13" t="s">
        <v>725</v>
      </c>
      <c r="C20" s="13" t="s">
        <v>886</v>
      </c>
      <c r="D20" s="13" t="s">
        <v>887</v>
      </c>
      <c r="E20" s="13" t="s">
        <v>888</v>
      </c>
      <c r="F20" s="13" t="s">
        <v>491</v>
      </c>
      <c r="G20" s="13" t="s">
        <v>459</v>
      </c>
      <c r="H20" s="13" t="s">
        <v>889</v>
      </c>
      <c r="I20" s="13" t="s">
        <v>890</v>
      </c>
      <c r="J20" s="13" t="s">
        <v>480</v>
      </c>
      <c r="K20" s="13" t="s">
        <v>481</v>
      </c>
      <c r="L20" s="13">
        <v>20</v>
      </c>
      <c r="M20" s="13" t="s">
        <v>482</v>
      </c>
      <c r="N20" s="13" t="s">
        <v>891</v>
      </c>
      <c r="O20" s="13"/>
    </row>
    <row r="21" s="2" customFormat="1" ht="174" customHeight="1" spans="1:15">
      <c r="A21" s="15">
        <v>2</v>
      </c>
      <c r="B21" s="13" t="s">
        <v>725</v>
      </c>
      <c r="C21" s="13" t="s">
        <v>886</v>
      </c>
      <c r="D21" s="13" t="s">
        <v>887</v>
      </c>
      <c r="E21" s="13" t="s">
        <v>892</v>
      </c>
      <c r="F21" s="13" t="s">
        <v>491</v>
      </c>
      <c r="G21" s="13" t="s">
        <v>459</v>
      </c>
      <c r="H21" s="13" t="s">
        <v>893</v>
      </c>
      <c r="I21" s="13" t="s">
        <v>894</v>
      </c>
      <c r="J21" s="13" t="s">
        <v>480</v>
      </c>
      <c r="K21" s="13" t="s">
        <v>481</v>
      </c>
      <c r="L21" s="13">
        <v>20</v>
      </c>
      <c r="M21" s="13" t="s">
        <v>482</v>
      </c>
      <c r="N21" s="13" t="s">
        <v>891</v>
      </c>
      <c r="O21" s="13"/>
    </row>
    <row r="22" s="2" customFormat="1" ht="67" customHeight="1" spans="1:15">
      <c r="A22" s="9" t="s">
        <v>1030</v>
      </c>
      <c r="B22" s="10"/>
      <c r="C22" s="10"/>
      <c r="D22" s="10"/>
      <c r="E22" s="11"/>
      <c r="F22" s="13"/>
      <c r="G22" s="13"/>
      <c r="H22" s="13"/>
      <c r="I22" s="13"/>
      <c r="J22" s="13"/>
      <c r="K22" s="13"/>
      <c r="L22" s="13">
        <f>SUM(L23:L23)</f>
        <v>120</v>
      </c>
      <c r="M22" s="14"/>
      <c r="N22" s="13"/>
      <c r="O22" s="13"/>
    </row>
    <row r="23" s="3" customFormat="1" ht="79" customHeight="1" spans="1:15">
      <c r="A23" s="15">
        <v>1</v>
      </c>
      <c r="B23" s="13" t="s">
        <v>725</v>
      </c>
      <c r="C23" s="13" t="s">
        <v>824</v>
      </c>
      <c r="D23" s="13" t="s">
        <v>939</v>
      </c>
      <c r="E23" s="13" t="s">
        <v>940</v>
      </c>
      <c r="F23" s="13" t="s">
        <v>732</v>
      </c>
      <c r="G23" s="13" t="s">
        <v>941</v>
      </c>
      <c r="H23" s="13" t="s">
        <v>942</v>
      </c>
      <c r="I23" s="13" t="s">
        <v>943</v>
      </c>
      <c r="J23" s="13" t="s">
        <v>480</v>
      </c>
      <c r="K23" s="13" t="s">
        <v>481</v>
      </c>
      <c r="L23" s="13">
        <v>120</v>
      </c>
      <c r="M23" s="17" t="s">
        <v>482</v>
      </c>
      <c r="N23" s="17" t="s">
        <v>944</v>
      </c>
      <c r="O23" s="17" t="s">
        <v>720</v>
      </c>
    </row>
  </sheetData>
  <autoFilter xmlns:etc="http://www.wps.cn/officeDocument/2017/etCustomData" ref="A2:O23" etc:filterBottomFollowUsedRange="0">
    <extLst/>
  </autoFilter>
  <mergeCells count="8">
    <mergeCell ref="A1:O1"/>
    <mergeCell ref="A3:E3"/>
    <mergeCell ref="A4:E4"/>
    <mergeCell ref="A8:E8"/>
    <mergeCell ref="A11:E11"/>
    <mergeCell ref="A17:E17"/>
    <mergeCell ref="A19:E19"/>
    <mergeCell ref="A22:E22"/>
  </mergeCells>
  <pageMargins left="0.751388888888889" right="0.751388888888889" top="1" bottom="1" header="0.5" footer="0.5"/>
  <pageSetup paperSize="8" scale="53" orientation="landscape"/>
  <headerFooter>
    <oddFooter>&amp;C第 &amp;P 页，共 &amp;N 页</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zoomScale="55" zoomScaleNormal="55" workbookViewId="0">
      <pane ySplit="2" topLeftCell="A15"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1078</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SUM(L4,L8,L12,L16,L20,L23,L25)</f>
        <v>1960</v>
      </c>
      <c r="M3" s="12"/>
      <c r="N3" s="12"/>
      <c r="O3" s="12"/>
    </row>
    <row r="4" customFormat="1" ht="50" customHeight="1" spans="1:15">
      <c r="A4" s="9" t="s">
        <v>1025</v>
      </c>
      <c r="B4" s="10"/>
      <c r="C4" s="10"/>
      <c r="D4" s="10"/>
      <c r="E4" s="11"/>
      <c r="F4" s="11"/>
      <c r="G4" s="11"/>
      <c r="H4" s="12"/>
      <c r="I4" s="12"/>
      <c r="J4" s="12"/>
      <c r="K4" s="12"/>
      <c r="L4" s="13">
        <f>SUM(L5:L7)</f>
        <v>1300</v>
      </c>
      <c r="M4" s="14"/>
      <c r="N4" s="12"/>
      <c r="O4" s="12"/>
    </row>
    <row r="5" s="2" customFormat="1" ht="348" customHeight="1" spans="1:15">
      <c r="A5" s="15">
        <v>1</v>
      </c>
      <c r="B5" s="13" t="s">
        <v>454</v>
      </c>
      <c r="C5" s="13" t="s">
        <v>511</v>
      </c>
      <c r="D5" s="13" t="s">
        <v>577</v>
      </c>
      <c r="E5" s="13" t="s">
        <v>578</v>
      </c>
      <c r="F5" s="13" t="s">
        <v>579</v>
      </c>
      <c r="G5" s="13" t="s">
        <v>459</v>
      </c>
      <c r="H5" s="13" t="s">
        <v>580</v>
      </c>
      <c r="I5" s="16" t="s">
        <v>581</v>
      </c>
      <c r="J5" s="13" t="s">
        <v>582</v>
      </c>
      <c r="K5" s="13" t="s">
        <v>481</v>
      </c>
      <c r="L5" s="13">
        <v>500</v>
      </c>
      <c r="M5" s="13" t="s">
        <v>583</v>
      </c>
      <c r="N5" s="13" t="s">
        <v>483</v>
      </c>
      <c r="O5" s="13"/>
    </row>
    <row r="6" s="2" customFormat="1" ht="247" customHeight="1" spans="1:15">
      <c r="A6" s="15">
        <v>2</v>
      </c>
      <c r="B6" s="13" t="s">
        <v>454</v>
      </c>
      <c r="C6" s="13" t="s">
        <v>484</v>
      </c>
      <c r="D6" s="13" t="s">
        <v>485</v>
      </c>
      <c r="E6" s="13" t="s">
        <v>584</v>
      </c>
      <c r="F6" s="13" t="s">
        <v>579</v>
      </c>
      <c r="G6" s="13" t="s">
        <v>459</v>
      </c>
      <c r="H6" s="13" t="s">
        <v>585</v>
      </c>
      <c r="I6" s="13" t="s">
        <v>586</v>
      </c>
      <c r="J6" s="13" t="s">
        <v>582</v>
      </c>
      <c r="K6" s="13" t="s">
        <v>481</v>
      </c>
      <c r="L6" s="13">
        <v>500</v>
      </c>
      <c r="M6" s="13" t="s">
        <v>583</v>
      </c>
      <c r="N6" s="13" t="s">
        <v>483</v>
      </c>
      <c r="O6" s="13"/>
    </row>
    <row r="7" s="2" customFormat="1" ht="263" customHeight="1" spans="1:15">
      <c r="A7" s="15">
        <v>3</v>
      </c>
      <c r="B7" s="13" t="s">
        <v>454</v>
      </c>
      <c r="C7" s="13" t="s">
        <v>484</v>
      </c>
      <c r="D7" s="13" t="s">
        <v>485</v>
      </c>
      <c r="E7" s="13" t="s">
        <v>587</v>
      </c>
      <c r="F7" s="13" t="s">
        <v>579</v>
      </c>
      <c r="G7" s="13" t="s">
        <v>459</v>
      </c>
      <c r="H7" s="13" t="s">
        <v>588</v>
      </c>
      <c r="I7" s="13" t="s">
        <v>589</v>
      </c>
      <c r="J7" s="13" t="s">
        <v>582</v>
      </c>
      <c r="K7" s="13" t="s">
        <v>481</v>
      </c>
      <c r="L7" s="13">
        <v>300</v>
      </c>
      <c r="M7" s="13" t="s">
        <v>583</v>
      </c>
      <c r="N7" s="13" t="s">
        <v>483</v>
      </c>
      <c r="O7" s="13"/>
    </row>
    <row r="8" s="2" customFormat="1" ht="58" customHeight="1" spans="1:15">
      <c r="A8" s="9" t="s">
        <v>1033</v>
      </c>
      <c r="B8" s="10"/>
      <c r="C8" s="10"/>
      <c r="D8" s="10"/>
      <c r="E8" s="11"/>
      <c r="F8" s="13"/>
      <c r="G8" s="13"/>
      <c r="H8" s="13"/>
      <c r="I8" s="13"/>
      <c r="J8" s="13"/>
      <c r="K8" s="13"/>
      <c r="L8" s="13">
        <f>SUM(L9:L11)</f>
        <v>140</v>
      </c>
      <c r="M8" s="14"/>
      <c r="N8" s="13"/>
      <c r="O8" s="13"/>
    </row>
    <row r="9" s="2" customFormat="1" ht="119" customHeight="1" spans="1:15">
      <c r="A9" s="15">
        <v>1</v>
      </c>
      <c r="B9" s="13" t="s">
        <v>454</v>
      </c>
      <c r="C9" s="13" t="s">
        <v>484</v>
      </c>
      <c r="D9" s="13" t="s">
        <v>636</v>
      </c>
      <c r="E9" s="13" t="s">
        <v>701</v>
      </c>
      <c r="F9" s="13" t="s">
        <v>579</v>
      </c>
      <c r="G9" s="13" t="s">
        <v>459</v>
      </c>
      <c r="H9" s="13" t="s">
        <v>703</v>
      </c>
      <c r="I9" s="13" t="s">
        <v>704</v>
      </c>
      <c r="J9" s="13" t="s">
        <v>582</v>
      </c>
      <c r="K9" s="13" t="s">
        <v>481</v>
      </c>
      <c r="L9" s="13">
        <v>50</v>
      </c>
      <c r="M9" s="13" t="s">
        <v>583</v>
      </c>
      <c r="N9" s="13" t="s">
        <v>483</v>
      </c>
      <c r="O9" s="13"/>
    </row>
    <row r="10" s="2" customFormat="1" ht="130" customHeight="1" spans="1:15">
      <c r="A10" s="15">
        <v>2</v>
      </c>
      <c r="B10" s="13" t="s">
        <v>454</v>
      </c>
      <c r="C10" s="13" t="s">
        <v>484</v>
      </c>
      <c r="D10" s="13" t="s">
        <v>636</v>
      </c>
      <c r="E10" s="13" t="s">
        <v>693</v>
      </c>
      <c r="F10" s="13" t="s">
        <v>579</v>
      </c>
      <c r="G10" s="13" t="s">
        <v>459</v>
      </c>
      <c r="H10" s="13" t="s">
        <v>695</v>
      </c>
      <c r="I10" s="13" t="s">
        <v>696</v>
      </c>
      <c r="J10" s="13" t="s">
        <v>582</v>
      </c>
      <c r="K10" s="13" t="s">
        <v>481</v>
      </c>
      <c r="L10" s="13">
        <v>50</v>
      </c>
      <c r="M10" s="13" t="s">
        <v>583</v>
      </c>
      <c r="N10" s="13" t="s">
        <v>483</v>
      </c>
      <c r="O10" s="13"/>
    </row>
    <row r="11" s="2" customFormat="1" ht="146" customHeight="1" spans="1:15">
      <c r="A11" s="15">
        <v>3</v>
      </c>
      <c r="B11" s="13" t="s">
        <v>454</v>
      </c>
      <c r="C11" s="13" t="s">
        <v>484</v>
      </c>
      <c r="D11" s="13" t="s">
        <v>636</v>
      </c>
      <c r="E11" s="13" t="s">
        <v>697</v>
      </c>
      <c r="F11" s="13" t="s">
        <v>579</v>
      </c>
      <c r="G11" s="13" t="s">
        <v>459</v>
      </c>
      <c r="H11" s="13" t="s">
        <v>699</v>
      </c>
      <c r="I11" s="13" t="s">
        <v>700</v>
      </c>
      <c r="J11" s="13" t="s">
        <v>582</v>
      </c>
      <c r="K11" s="13" t="s">
        <v>481</v>
      </c>
      <c r="L11" s="20">
        <v>40</v>
      </c>
      <c r="M11" s="13" t="s">
        <v>583</v>
      </c>
      <c r="N11" s="13" t="s">
        <v>483</v>
      </c>
      <c r="O11" s="13"/>
    </row>
    <row r="12" s="2" customFormat="1" ht="50" customHeight="1" spans="1:15">
      <c r="A12" s="9" t="s">
        <v>1026</v>
      </c>
      <c r="B12" s="10"/>
      <c r="C12" s="10"/>
      <c r="D12" s="10"/>
      <c r="E12" s="11"/>
      <c r="F12" s="13"/>
      <c r="G12" s="13"/>
      <c r="H12" s="13"/>
      <c r="I12" s="13"/>
      <c r="J12" s="13"/>
      <c r="K12" s="13"/>
      <c r="L12" s="13">
        <f>SUM(L13:L15)</f>
        <v>42</v>
      </c>
      <c r="M12" s="14"/>
      <c r="N12" s="13"/>
      <c r="O12" s="13"/>
    </row>
    <row r="13" s="2" customFormat="1" ht="207" customHeight="1" spans="1:15">
      <c r="A13" s="15">
        <v>1</v>
      </c>
      <c r="B13" s="13" t="s">
        <v>725</v>
      </c>
      <c r="C13" s="13" t="s">
        <v>726</v>
      </c>
      <c r="D13" s="13" t="s">
        <v>726</v>
      </c>
      <c r="E13" s="13" t="s">
        <v>790</v>
      </c>
      <c r="F13" s="13" t="s">
        <v>579</v>
      </c>
      <c r="G13" s="13" t="s">
        <v>459</v>
      </c>
      <c r="H13" s="13" t="s">
        <v>792</v>
      </c>
      <c r="I13" s="13" t="s">
        <v>793</v>
      </c>
      <c r="J13" s="13" t="s">
        <v>582</v>
      </c>
      <c r="K13" s="13" t="s">
        <v>481</v>
      </c>
      <c r="L13" s="13">
        <v>14</v>
      </c>
      <c r="M13" s="13" t="s">
        <v>583</v>
      </c>
      <c r="N13" s="13" t="s">
        <v>729</v>
      </c>
      <c r="O13" s="13" t="s">
        <v>794</v>
      </c>
    </row>
    <row r="14" s="2" customFormat="1" ht="243" customHeight="1" spans="1:15">
      <c r="A14" s="15">
        <v>2</v>
      </c>
      <c r="B14" s="13" t="s">
        <v>725</v>
      </c>
      <c r="C14" s="13" t="s">
        <v>726</v>
      </c>
      <c r="D14" s="13" t="s">
        <v>726</v>
      </c>
      <c r="E14" s="13" t="s">
        <v>795</v>
      </c>
      <c r="F14" s="13" t="s">
        <v>579</v>
      </c>
      <c r="G14" s="13" t="s">
        <v>459</v>
      </c>
      <c r="H14" s="13" t="s">
        <v>797</v>
      </c>
      <c r="I14" s="13" t="s">
        <v>793</v>
      </c>
      <c r="J14" s="13" t="s">
        <v>582</v>
      </c>
      <c r="K14" s="13" t="s">
        <v>481</v>
      </c>
      <c r="L14" s="13">
        <v>14</v>
      </c>
      <c r="M14" s="13" t="s">
        <v>583</v>
      </c>
      <c r="N14" s="13" t="s">
        <v>729</v>
      </c>
      <c r="O14" s="13" t="s">
        <v>798</v>
      </c>
    </row>
    <row r="15" s="2" customFormat="1" ht="234" customHeight="1" spans="1:15">
      <c r="A15" s="15">
        <v>3</v>
      </c>
      <c r="B15" s="13" t="s">
        <v>725</v>
      </c>
      <c r="C15" s="13" t="s">
        <v>726</v>
      </c>
      <c r="D15" s="13" t="s">
        <v>726</v>
      </c>
      <c r="E15" s="13" t="s">
        <v>799</v>
      </c>
      <c r="F15" s="13" t="s">
        <v>579</v>
      </c>
      <c r="G15" s="13" t="s">
        <v>459</v>
      </c>
      <c r="H15" s="13" t="s">
        <v>800</v>
      </c>
      <c r="I15" s="13" t="s">
        <v>793</v>
      </c>
      <c r="J15" s="13" t="s">
        <v>582</v>
      </c>
      <c r="K15" s="13" t="s">
        <v>481</v>
      </c>
      <c r="L15" s="13">
        <v>14</v>
      </c>
      <c r="M15" s="13" t="s">
        <v>583</v>
      </c>
      <c r="N15" s="13" t="s">
        <v>729</v>
      </c>
      <c r="O15" s="13" t="s">
        <v>801</v>
      </c>
    </row>
    <row r="16" s="2" customFormat="1" ht="50" customHeight="1" spans="1:15">
      <c r="A16" s="9" t="s">
        <v>1045</v>
      </c>
      <c r="B16" s="10"/>
      <c r="C16" s="10"/>
      <c r="D16" s="10"/>
      <c r="E16" s="11"/>
      <c r="F16" s="13"/>
      <c r="G16" s="13"/>
      <c r="H16" s="13"/>
      <c r="I16" s="13"/>
      <c r="J16" s="13"/>
      <c r="K16" s="13"/>
      <c r="L16" s="13">
        <f>SUM(L17:L18)</f>
        <v>200</v>
      </c>
      <c r="M16" s="14"/>
      <c r="N16" s="13"/>
      <c r="O16" s="13"/>
    </row>
    <row r="17" s="2" customFormat="1" ht="117" customHeight="1" spans="1:15">
      <c r="A17" s="15">
        <v>1</v>
      </c>
      <c r="B17" s="13" t="s">
        <v>725</v>
      </c>
      <c r="C17" s="13" t="s">
        <v>824</v>
      </c>
      <c r="D17" s="13" t="s">
        <v>830</v>
      </c>
      <c r="E17" s="13" t="s">
        <v>859</v>
      </c>
      <c r="F17" s="13" t="s">
        <v>579</v>
      </c>
      <c r="G17" s="13" t="s">
        <v>459</v>
      </c>
      <c r="H17" s="13" t="s">
        <v>860</v>
      </c>
      <c r="I17" s="13" t="s">
        <v>861</v>
      </c>
      <c r="J17" s="13" t="s">
        <v>480</v>
      </c>
      <c r="K17" s="13" t="s">
        <v>481</v>
      </c>
      <c r="L17" s="20">
        <v>100</v>
      </c>
      <c r="M17" s="13" t="s">
        <v>583</v>
      </c>
      <c r="N17" s="13" t="s">
        <v>829</v>
      </c>
      <c r="O17" s="13"/>
    </row>
    <row r="18" s="2" customFormat="1" ht="117" customHeight="1" spans="1:15">
      <c r="A18" s="15">
        <v>2</v>
      </c>
      <c r="B18" s="13" t="s">
        <v>725</v>
      </c>
      <c r="C18" s="13" t="s">
        <v>824</v>
      </c>
      <c r="D18" s="13" t="s">
        <v>830</v>
      </c>
      <c r="E18" s="13" t="s">
        <v>862</v>
      </c>
      <c r="F18" s="13" t="s">
        <v>1079</v>
      </c>
      <c r="G18" s="13" t="s">
        <v>459</v>
      </c>
      <c r="H18" s="13" t="s">
        <v>863</v>
      </c>
      <c r="I18" s="13" t="s">
        <v>864</v>
      </c>
      <c r="J18" s="13" t="s">
        <v>582</v>
      </c>
      <c r="K18" s="13" t="s">
        <v>481</v>
      </c>
      <c r="L18" s="20">
        <v>100</v>
      </c>
      <c r="M18" s="13" t="s">
        <v>583</v>
      </c>
      <c r="N18" s="13" t="s">
        <v>829</v>
      </c>
      <c r="O18" s="13"/>
    </row>
    <row r="19" s="2" customFormat="1" ht="117" customHeight="1" spans="1:15">
      <c r="A19" s="15">
        <v>3</v>
      </c>
      <c r="B19" s="13" t="s">
        <v>725</v>
      </c>
      <c r="C19" s="13" t="s">
        <v>824</v>
      </c>
      <c r="D19" s="13" t="s">
        <v>830</v>
      </c>
      <c r="E19" s="13" t="s">
        <v>865</v>
      </c>
      <c r="F19" s="13" t="s">
        <v>1080</v>
      </c>
      <c r="G19" s="13" t="s">
        <v>459</v>
      </c>
      <c r="H19" s="13" t="s">
        <v>867</v>
      </c>
      <c r="I19" s="13" t="s">
        <v>861</v>
      </c>
      <c r="J19" s="13" t="s">
        <v>480</v>
      </c>
      <c r="K19" s="13" t="s">
        <v>481</v>
      </c>
      <c r="L19" s="20">
        <v>13</v>
      </c>
      <c r="M19" s="13" t="s">
        <v>583</v>
      </c>
      <c r="N19" s="13" t="s">
        <v>829</v>
      </c>
      <c r="O19" s="13"/>
    </row>
    <row r="20" s="2" customFormat="1" ht="57" customHeight="1" spans="1:15">
      <c r="A20" s="21" t="s">
        <v>1028</v>
      </c>
      <c r="B20" s="22"/>
      <c r="C20" s="22"/>
      <c r="D20" s="22"/>
      <c r="E20" s="23"/>
      <c r="F20" s="13"/>
      <c r="G20" s="13"/>
      <c r="H20" s="13"/>
      <c r="I20" s="13"/>
      <c r="J20" s="13"/>
      <c r="K20" s="13"/>
      <c r="L20" s="13">
        <f>SUM(L21:L22)</f>
        <v>150</v>
      </c>
      <c r="M20" s="14"/>
      <c r="N20" s="13"/>
      <c r="O20" s="13"/>
    </row>
    <row r="21" s="2" customFormat="1" ht="110" customHeight="1" spans="1:15">
      <c r="A21" s="15">
        <v>1</v>
      </c>
      <c r="B21" s="13" t="s">
        <v>725</v>
      </c>
      <c r="C21" s="13" t="s">
        <v>886</v>
      </c>
      <c r="D21" s="13" t="s">
        <v>887</v>
      </c>
      <c r="E21" s="13" t="s">
        <v>918</v>
      </c>
      <c r="F21" s="13" t="s">
        <v>698</v>
      </c>
      <c r="G21" s="13" t="s">
        <v>459</v>
      </c>
      <c r="H21" s="13" t="s">
        <v>919</v>
      </c>
      <c r="I21" s="13" t="s">
        <v>920</v>
      </c>
      <c r="J21" s="13" t="s">
        <v>582</v>
      </c>
      <c r="K21" s="13" t="s">
        <v>481</v>
      </c>
      <c r="L21" s="13">
        <v>60</v>
      </c>
      <c r="M21" s="13" t="s">
        <v>583</v>
      </c>
      <c r="N21" s="13" t="s">
        <v>891</v>
      </c>
      <c r="O21" s="13"/>
    </row>
    <row r="22" s="2" customFormat="1" ht="110" customHeight="1" spans="1:15">
      <c r="A22" s="15">
        <v>2</v>
      </c>
      <c r="B22" s="13" t="s">
        <v>725</v>
      </c>
      <c r="C22" s="13" t="s">
        <v>886</v>
      </c>
      <c r="D22" s="13" t="s">
        <v>887</v>
      </c>
      <c r="E22" s="13" t="s">
        <v>921</v>
      </c>
      <c r="F22" s="13" t="s">
        <v>922</v>
      </c>
      <c r="G22" s="13" t="s">
        <v>459</v>
      </c>
      <c r="H22" s="13" t="s">
        <v>923</v>
      </c>
      <c r="I22" s="13" t="s">
        <v>924</v>
      </c>
      <c r="J22" s="13" t="s">
        <v>582</v>
      </c>
      <c r="K22" s="13" t="s">
        <v>481</v>
      </c>
      <c r="L22" s="13">
        <v>90</v>
      </c>
      <c r="M22" s="13" t="s">
        <v>583</v>
      </c>
      <c r="N22" s="13" t="s">
        <v>891</v>
      </c>
      <c r="O22" s="13"/>
    </row>
    <row r="23" s="2" customFormat="1" ht="67" customHeight="1" spans="1:15">
      <c r="A23" s="9" t="s">
        <v>1030</v>
      </c>
      <c r="B23" s="10"/>
      <c r="C23" s="10"/>
      <c r="D23" s="10"/>
      <c r="E23" s="11"/>
      <c r="F23" s="13"/>
      <c r="G23" s="13"/>
      <c r="H23" s="13"/>
      <c r="I23" s="13"/>
      <c r="J23" s="13"/>
      <c r="K23" s="13"/>
      <c r="L23" s="13">
        <f>SUM(L24:L24)</f>
        <v>80</v>
      </c>
      <c r="M23" s="14"/>
      <c r="N23" s="13"/>
      <c r="O23" s="13"/>
    </row>
    <row r="24" s="3" customFormat="1" ht="79" customHeight="1" spans="1:15">
      <c r="A24" s="15">
        <v>1</v>
      </c>
      <c r="B24" s="13" t="s">
        <v>725</v>
      </c>
      <c r="C24" s="13" t="s">
        <v>824</v>
      </c>
      <c r="D24" s="13" t="s">
        <v>939</v>
      </c>
      <c r="E24" s="13" t="s">
        <v>974</v>
      </c>
      <c r="F24" s="13" t="s">
        <v>698</v>
      </c>
      <c r="G24" s="13" t="s">
        <v>497</v>
      </c>
      <c r="H24" s="13" t="s">
        <v>975</v>
      </c>
      <c r="I24" s="13" t="s">
        <v>976</v>
      </c>
      <c r="J24" s="13" t="s">
        <v>480</v>
      </c>
      <c r="K24" s="13" t="s">
        <v>481</v>
      </c>
      <c r="L24" s="13">
        <v>80</v>
      </c>
      <c r="M24" s="17" t="s">
        <v>583</v>
      </c>
      <c r="N24" s="17" t="s">
        <v>944</v>
      </c>
      <c r="O24" s="17"/>
    </row>
    <row r="25" ht="51" customHeight="1" spans="1:15">
      <c r="A25" s="24" t="s">
        <v>1040</v>
      </c>
      <c r="B25" s="24"/>
      <c r="C25" s="24"/>
      <c r="D25" s="24"/>
      <c r="E25" s="24"/>
      <c r="F25" s="13"/>
      <c r="G25" s="13"/>
      <c r="H25" s="17"/>
      <c r="I25" s="17"/>
      <c r="J25" s="13"/>
      <c r="K25" s="13"/>
      <c r="L25" s="13">
        <f>SUM(L26)</f>
        <v>48</v>
      </c>
      <c r="M25" s="14"/>
      <c r="N25" s="17"/>
      <c r="O25" s="17"/>
    </row>
    <row r="26" s="2" customFormat="1" ht="182" customHeight="1" spans="1:15">
      <c r="A26" s="15">
        <v>1</v>
      </c>
      <c r="B26" s="13" t="s">
        <v>725</v>
      </c>
      <c r="C26" s="13" t="s">
        <v>824</v>
      </c>
      <c r="D26" s="13" t="s">
        <v>1016</v>
      </c>
      <c r="E26" s="13" t="s">
        <v>1017</v>
      </c>
      <c r="F26" s="13" t="s">
        <v>579</v>
      </c>
      <c r="G26" s="13" t="s">
        <v>459</v>
      </c>
      <c r="H26" s="13" t="s">
        <v>1019</v>
      </c>
      <c r="I26" s="13" t="s">
        <v>1020</v>
      </c>
      <c r="J26" s="13" t="s">
        <v>582</v>
      </c>
      <c r="K26" s="13" t="s">
        <v>481</v>
      </c>
      <c r="L26" s="13">
        <v>48</v>
      </c>
      <c r="M26" s="13" t="s">
        <v>583</v>
      </c>
      <c r="N26" s="13" t="s">
        <v>891</v>
      </c>
      <c r="O26" s="13" t="s">
        <v>1081</v>
      </c>
    </row>
  </sheetData>
  <autoFilter xmlns:etc="http://www.wps.cn/officeDocument/2017/etCustomData" ref="A2:O26" etc:filterBottomFollowUsedRange="0">
    <extLst/>
  </autoFilter>
  <mergeCells count="9">
    <mergeCell ref="A1:O1"/>
    <mergeCell ref="A3:E3"/>
    <mergeCell ref="A4:E4"/>
    <mergeCell ref="A8:E8"/>
    <mergeCell ref="A12:E12"/>
    <mergeCell ref="A16:E16"/>
    <mergeCell ref="A20:E20"/>
    <mergeCell ref="A23:E23"/>
    <mergeCell ref="A25:E25"/>
  </mergeCells>
  <pageMargins left="0.751388888888889" right="0.751388888888889" top="1" bottom="1" header="0.5" footer="0.5"/>
  <pageSetup paperSize="8" scale="53" orientation="landscape"/>
  <headerFooter>
    <oddFooter>&amp;C第 &amp;P 页，共 &amp;N 页</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zoomScale="70" zoomScaleNormal="70" workbookViewId="0">
      <pane ySplit="2" topLeftCell="A3"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1082</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SUM(L4,L7,L10,L14,)</f>
        <v>677</v>
      </c>
      <c r="M3" s="12"/>
      <c r="N3" s="12"/>
      <c r="O3" s="12"/>
    </row>
    <row r="4" customFormat="1" ht="50" customHeight="1" spans="1:15">
      <c r="A4" s="9" t="s">
        <v>1025</v>
      </c>
      <c r="B4" s="10"/>
      <c r="C4" s="10"/>
      <c r="D4" s="10"/>
      <c r="E4" s="11"/>
      <c r="F4" s="11"/>
      <c r="G4" s="11"/>
      <c r="H4" s="12"/>
      <c r="I4" s="12"/>
      <c r="J4" s="12"/>
      <c r="K4" s="12"/>
      <c r="L4" s="13">
        <f>SUM(L5:L6)</f>
        <v>465</v>
      </c>
      <c r="M4" s="14"/>
      <c r="N4" s="12"/>
      <c r="O4" s="12"/>
    </row>
    <row r="5" s="2" customFormat="1" ht="131" customHeight="1" spans="1:15">
      <c r="A5" s="15">
        <v>1</v>
      </c>
      <c r="B5" s="13" t="s">
        <v>454</v>
      </c>
      <c r="C5" s="13" t="s">
        <v>511</v>
      </c>
      <c r="D5" s="13" t="s">
        <v>475</v>
      </c>
      <c r="E5" s="13" t="s">
        <v>594</v>
      </c>
      <c r="F5" s="13" t="s">
        <v>1083</v>
      </c>
      <c r="G5" s="13" t="s">
        <v>459</v>
      </c>
      <c r="H5" s="13" t="s">
        <v>1084</v>
      </c>
      <c r="I5" s="13" t="s">
        <v>597</v>
      </c>
      <c r="J5" s="13" t="s">
        <v>480</v>
      </c>
      <c r="K5" s="13" t="s">
        <v>481</v>
      </c>
      <c r="L5" s="13">
        <v>15</v>
      </c>
      <c r="M5" s="13" t="s">
        <v>598</v>
      </c>
      <c r="N5" s="13" t="s">
        <v>483</v>
      </c>
      <c r="O5" s="13"/>
    </row>
    <row r="6" s="2" customFormat="1" ht="136" customHeight="1" spans="1:15">
      <c r="A6" s="15">
        <v>2</v>
      </c>
      <c r="B6" s="13" t="s">
        <v>454</v>
      </c>
      <c r="C6" s="13" t="s">
        <v>455</v>
      </c>
      <c r="D6" s="13" t="s">
        <v>475</v>
      </c>
      <c r="E6" s="13" t="s">
        <v>599</v>
      </c>
      <c r="F6" s="13" t="s">
        <v>1085</v>
      </c>
      <c r="G6" s="13" t="s">
        <v>459</v>
      </c>
      <c r="H6" s="13" t="s">
        <v>601</v>
      </c>
      <c r="I6" s="13" t="s">
        <v>602</v>
      </c>
      <c r="J6" s="13" t="s">
        <v>480</v>
      </c>
      <c r="K6" s="13" t="s">
        <v>481</v>
      </c>
      <c r="L6" s="13">
        <v>450</v>
      </c>
      <c r="M6" s="13" t="s">
        <v>598</v>
      </c>
      <c r="N6" s="13" t="s">
        <v>483</v>
      </c>
      <c r="O6" s="13"/>
    </row>
    <row r="7" s="2" customFormat="1" ht="58" customHeight="1" spans="1:15">
      <c r="A7" s="9" t="s">
        <v>1033</v>
      </c>
      <c r="B7" s="10"/>
      <c r="C7" s="10"/>
      <c r="D7" s="10"/>
      <c r="E7" s="11"/>
      <c r="F7" s="13"/>
      <c r="G7" s="13"/>
      <c r="H7" s="13"/>
      <c r="I7" s="13"/>
      <c r="J7" s="13"/>
      <c r="K7" s="13"/>
      <c r="L7" s="13">
        <f>SUM(L8:L9)</f>
        <v>95</v>
      </c>
      <c r="M7" s="14"/>
      <c r="N7" s="13"/>
      <c r="O7" s="13"/>
    </row>
    <row r="8" s="2" customFormat="1" ht="187" customHeight="1" spans="1:15">
      <c r="A8" s="15">
        <v>1</v>
      </c>
      <c r="B8" s="13" t="s">
        <v>454</v>
      </c>
      <c r="C8" s="13" t="s">
        <v>484</v>
      </c>
      <c r="D8" s="13" t="s">
        <v>636</v>
      </c>
      <c r="E8" s="13" t="s">
        <v>1086</v>
      </c>
      <c r="F8" s="13" t="s">
        <v>1087</v>
      </c>
      <c r="G8" s="13" t="s">
        <v>459</v>
      </c>
      <c r="H8" s="13" t="s">
        <v>1088</v>
      </c>
      <c r="I8" s="13" t="s">
        <v>1089</v>
      </c>
      <c r="J8" s="13" t="s">
        <v>480</v>
      </c>
      <c r="K8" s="13" t="s">
        <v>481</v>
      </c>
      <c r="L8" s="13">
        <v>35</v>
      </c>
      <c r="M8" s="13" t="s">
        <v>598</v>
      </c>
      <c r="N8" s="13" t="s">
        <v>483</v>
      </c>
      <c r="O8" s="13"/>
    </row>
    <row r="9" s="2" customFormat="1" ht="113" customHeight="1" spans="1:15">
      <c r="A9" s="15">
        <v>2</v>
      </c>
      <c r="B9" s="13" t="s">
        <v>454</v>
      </c>
      <c r="C9" s="13" t="s">
        <v>710</v>
      </c>
      <c r="D9" s="13" t="s">
        <v>715</v>
      </c>
      <c r="E9" s="13" t="s">
        <v>716</v>
      </c>
      <c r="F9" s="13" t="s">
        <v>1090</v>
      </c>
      <c r="G9" s="13" t="s">
        <v>459</v>
      </c>
      <c r="H9" s="13" t="s">
        <v>718</v>
      </c>
      <c r="I9" s="13" t="s">
        <v>719</v>
      </c>
      <c r="J9" s="13" t="s">
        <v>480</v>
      </c>
      <c r="K9" s="13" t="s">
        <v>481</v>
      </c>
      <c r="L9" s="20">
        <v>60</v>
      </c>
      <c r="M9" s="13" t="s">
        <v>598</v>
      </c>
      <c r="N9" s="13" t="s">
        <v>483</v>
      </c>
      <c r="O9" s="13" t="s">
        <v>720</v>
      </c>
    </row>
    <row r="10" s="2" customFormat="1" ht="50" customHeight="1" spans="1:15">
      <c r="A10" s="9" t="s">
        <v>1026</v>
      </c>
      <c r="B10" s="10"/>
      <c r="C10" s="10"/>
      <c r="D10" s="10"/>
      <c r="E10" s="11"/>
      <c r="F10" s="13"/>
      <c r="G10" s="13"/>
      <c r="H10" s="13"/>
      <c r="I10" s="13"/>
      <c r="J10" s="13"/>
      <c r="K10" s="13"/>
      <c r="L10" s="13">
        <f>SUM(L11:L13)</f>
        <v>42</v>
      </c>
      <c r="M10" s="14"/>
      <c r="N10" s="13"/>
      <c r="O10" s="13"/>
    </row>
    <row r="11" s="2" customFormat="1" ht="141" customHeight="1" spans="1:15">
      <c r="A11" s="15">
        <v>1</v>
      </c>
      <c r="B11" s="13" t="s">
        <v>725</v>
      </c>
      <c r="C11" s="13" t="s">
        <v>726</v>
      </c>
      <c r="D11" s="13" t="s">
        <v>726</v>
      </c>
      <c r="E11" s="13" t="s">
        <v>806</v>
      </c>
      <c r="F11" s="13" t="s">
        <v>1085</v>
      </c>
      <c r="G11" s="13" t="s">
        <v>459</v>
      </c>
      <c r="H11" s="13" t="s">
        <v>807</v>
      </c>
      <c r="I11" s="13" t="s">
        <v>808</v>
      </c>
      <c r="J11" s="13" t="s">
        <v>480</v>
      </c>
      <c r="K11" s="13" t="s">
        <v>481</v>
      </c>
      <c r="L11" s="13">
        <v>14</v>
      </c>
      <c r="M11" s="13" t="s">
        <v>598</v>
      </c>
      <c r="N11" s="13" t="s">
        <v>729</v>
      </c>
      <c r="O11" s="13"/>
    </row>
    <row r="12" s="2" customFormat="1" ht="139" customHeight="1" spans="1:15">
      <c r="A12" s="15">
        <v>2</v>
      </c>
      <c r="B12" s="13" t="s">
        <v>725</v>
      </c>
      <c r="C12" s="13" t="s">
        <v>726</v>
      </c>
      <c r="D12" s="13" t="s">
        <v>726</v>
      </c>
      <c r="E12" s="13" t="s">
        <v>1091</v>
      </c>
      <c r="F12" s="13" t="s">
        <v>1092</v>
      </c>
      <c r="G12" s="13" t="s">
        <v>459</v>
      </c>
      <c r="H12" s="13" t="s">
        <v>1093</v>
      </c>
      <c r="I12" s="13" t="s">
        <v>1094</v>
      </c>
      <c r="J12" s="13" t="s">
        <v>480</v>
      </c>
      <c r="K12" s="13" t="s">
        <v>481</v>
      </c>
      <c r="L12" s="13">
        <v>14</v>
      </c>
      <c r="M12" s="13" t="s">
        <v>598</v>
      </c>
      <c r="N12" s="13" t="s">
        <v>729</v>
      </c>
      <c r="O12" s="13"/>
    </row>
    <row r="13" s="2" customFormat="1" ht="139" customHeight="1" spans="1:15">
      <c r="A13" s="15">
        <v>3</v>
      </c>
      <c r="B13" s="13" t="s">
        <v>725</v>
      </c>
      <c r="C13" s="13" t="s">
        <v>726</v>
      </c>
      <c r="D13" s="13" t="s">
        <v>726</v>
      </c>
      <c r="E13" s="13" t="s">
        <v>813</v>
      </c>
      <c r="F13" s="13" t="s">
        <v>1095</v>
      </c>
      <c r="G13" s="13" t="s">
        <v>459</v>
      </c>
      <c r="H13" s="13" t="s">
        <v>815</v>
      </c>
      <c r="I13" s="13" t="s">
        <v>816</v>
      </c>
      <c r="J13" s="13" t="s">
        <v>480</v>
      </c>
      <c r="K13" s="13" t="s">
        <v>481</v>
      </c>
      <c r="L13" s="13">
        <v>14</v>
      </c>
      <c r="M13" s="13" t="s">
        <v>598</v>
      </c>
      <c r="N13" s="13" t="s">
        <v>729</v>
      </c>
      <c r="O13" s="13"/>
    </row>
    <row r="14" s="2" customFormat="1" ht="57" customHeight="1" spans="1:15">
      <c r="A14" s="21" t="s">
        <v>1028</v>
      </c>
      <c r="B14" s="22"/>
      <c r="C14" s="22"/>
      <c r="D14" s="22"/>
      <c r="E14" s="23"/>
      <c r="F14" s="13"/>
      <c r="G14" s="13"/>
      <c r="H14" s="13"/>
      <c r="I14" s="13"/>
      <c r="J14" s="13"/>
      <c r="K14" s="13"/>
      <c r="L14" s="13">
        <f>SUM(L15:L16)</f>
        <v>75</v>
      </c>
      <c r="M14" s="14"/>
      <c r="N14" s="13"/>
      <c r="O14" s="13"/>
    </row>
    <row r="15" s="2" customFormat="1" ht="170" customHeight="1" spans="1:15">
      <c r="A15" s="15">
        <v>1</v>
      </c>
      <c r="B15" s="13" t="s">
        <v>725</v>
      </c>
      <c r="C15" s="13" t="s">
        <v>886</v>
      </c>
      <c r="D15" s="13" t="s">
        <v>887</v>
      </c>
      <c r="E15" s="13" t="s">
        <v>929</v>
      </c>
      <c r="F15" s="13" t="s">
        <v>1085</v>
      </c>
      <c r="G15" s="13" t="s">
        <v>459</v>
      </c>
      <c r="H15" s="13" t="s">
        <v>930</v>
      </c>
      <c r="I15" s="13" t="s">
        <v>931</v>
      </c>
      <c r="J15" s="13" t="s">
        <v>480</v>
      </c>
      <c r="K15" s="13" t="s">
        <v>481</v>
      </c>
      <c r="L15" s="13">
        <v>30</v>
      </c>
      <c r="M15" s="13" t="s">
        <v>598</v>
      </c>
      <c r="N15" s="13" t="s">
        <v>891</v>
      </c>
      <c r="O15" s="13"/>
    </row>
    <row r="16" s="2" customFormat="1" ht="170" customHeight="1" spans="1:15">
      <c r="A16" s="15">
        <v>2</v>
      </c>
      <c r="B16" s="13" t="s">
        <v>725</v>
      </c>
      <c r="C16" s="13" t="s">
        <v>886</v>
      </c>
      <c r="D16" s="13" t="s">
        <v>887</v>
      </c>
      <c r="E16" s="13" t="s">
        <v>932</v>
      </c>
      <c r="F16" s="13" t="s">
        <v>1096</v>
      </c>
      <c r="G16" s="13" t="s">
        <v>459</v>
      </c>
      <c r="H16" s="13" t="s">
        <v>934</v>
      </c>
      <c r="I16" s="13" t="s">
        <v>935</v>
      </c>
      <c r="J16" s="13" t="s">
        <v>480</v>
      </c>
      <c r="K16" s="13" t="s">
        <v>481</v>
      </c>
      <c r="L16" s="13">
        <v>45</v>
      </c>
      <c r="M16" s="13" t="s">
        <v>598</v>
      </c>
      <c r="N16" s="13" t="s">
        <v>891</v>
      </c>
      <c r="O16" s="13"/>
    </row>
  </sheetData>
  <autoFilter xmlns:etc="http://www.wps.cn/officeDocument/2017/etCustomData" ref="A2:O16" etc:filterBottomFollowUsedRange="0">
    <extLst/>
  </autoFilter>
  <mergeCells count="6">
    <mergeCell ref="A1:O1"/>
    <mergeCell ref="A3:E3"/>
    <mergeCell ref="A4:E4"/>
    <mergeCell ref="A7:E7"/>
    <mergeCell ref="A10:E10"/>
    <mergeCell ref="A14:E14"/>
  </mergeCells>
  <pageMargins left="0.751388888888889" right="0.751388888888889" top="1" bottom="1" header="0.5" footer="0.5"/>
  <pageSetup paperSize="8" scale="53" orientation="landscape"/>
  <headerFooter>
    <oddFooter>&amp;C第 &amp;P 页，共 &amp;N 页</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zoomScale="55" zoomScaleNormal="55" workbookViewId="0">
      <pane ySplit="2" topLeftCell="A3"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1097</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SUM(L4,,L8,L11,L15,)</f>
        <v>5617</v>
      </c>
      <c r="M3" s="12"/>
      <c r="N3" s="12"/>
      <c r="O3" s="12"/>
    </row>
    <row r="4" customFormat="1" ht="50" customHeight="1" spans="1:15">
      <c r="A4" s="9" t="s">
        <v>1025</v>
      </c>
      <c r="B4" s="10"/>
      <c r="C4" s="10"/>
      <c r="D4" s="10"/>
      <c r="E4" s="11"/>
      <c r="F4" s="11"/>
      <c r="G4" s="11"/>
      <c r="H4" s="12"/>
      <c r="I4" s="12"/>
      <c r="J4" s="12"/>
      <c r="K4" s="12"/>
      <c r="L4" s="13">
        <f>SUM(L5:L7)</f>
        <v>2500</v>
      </c>
      <c r="M4" s="14"/>
      <c r="N4" s="12"/>
      <c r="O4" s="12"/>
    </row>
    <row r="5" s="2" customFormat="1" ht="127" customHeight="1" spans="1:15">
      <c r="A5" s="15">
        <v>1</v>
      </c>
      <c r="B5" s="13" t="s">
        <v>454</v>
      </c>
      <c r="C5" s="13" t="s">
        <v>455</v>
      </c>
      <c r="D5" s="13" t="s">
        <v>466</v>
      </c>
      <c r="E5" s="13" t="s">
        <v>622</v>
      </c>
      <c r="F5" s="13" t="s">
        <v>623</v>
      </c>
      <c r="G5" s="13" t="s">
        <v>459</v>
      </c>
      <c r="H5" s="16" t="s">
        <v>624</v>
      </c>
      <c r="I5" s="13" t="s">
        <v>625</v>
      </c>
      <c r="J5" s="13" t="s">
        <v>582</v>
      </c>
      <c r="K5" s="13" t="s">
        <v>481</v>
      </c>
      <c r="L5" s="13">
        <v>2000</v>
      </c>
      <c r="M5" s="13" t="s">
        <v>626</v>
      </c>
      <c r="N5" s="13" t="s">
        <v>483</v>
      </c>
      <c r="O5" s="13"/>
    </row>
    <row r="6" s="2" customFormat="1" ht="127" customHeight="1" spans="1:15">
      <c r="A6" s="15">
        <v>2</v>
      </c>
      <c r="B6" s="13" t="s">
        <v>454</v>
      </c>
      <c r="C6" s="13" t="s">
        <v>627</v>
      </c>
      <c r="D6" s="13" t="s">
        <v>628</v>
      </c>
      <c r="E6" s="13" t="s">
        <v>629</v>
      </c>
      <c r="F6" s="13" t="s">
        <v>623</v>
      </c>
      <c r="G6" s="13" t="s">
        <v>459</v>
      </c>
      <c r="H6" s="16" t="s">
        <v>630</v>
      </c>
      <c r="I6" s="13" t="s">
        <v>631</v>
      </c>
      <c r="J6" s="13" t="s">
        <v>582</v>
      </c>
      <c r="K6" s="13" t="s">
        <v>481</v>
      </c>
      <c r="L6" s="13">
        <v>400</v>
      </c>
      <c r="M6" s="13" t="s">
        <v>626</v>
      </c>
      <c r="N6" s="13" t="s">
        <v>483</v>
      </c>
      <c r="O6" s="13"/>
    </row>
    <row r="7" s="2" customFormat="1" ht="155" customHeight="1" spans="1:15">
      <c r="A7" s="15">
        <v>3</v>
      </c>
      <c r="B7" s="13" t="s">
        <v>454</v>
      </c>
      <c r="C7" s="13" t="s">
        <v>627</v>
      </c>
      <c r="D7" s="13" t="s">
        <v>632</v>
      </c>
      <c r="E7" s="13" t="s">
        <v>633</v>
      </c>
      <c r="F7" s="13" t="s">
        <v>623</v>
      </c>
      <c r="G7" s="13" t="s">
        <v>459</v>
      </c>
      <c r="H7" s="16" t="s">
        <v>634</v>
      </c>
      <c r="I7" s="13" t="s">
        <v>635</v>
      </c>
      <c r="J7" s="13" t="s">
        <v>582</v>
      </c>
      <c r="K7" s="13" t="s">
        <v>481</v>
      </c>
      <c r="L7" s="13">
        <v>100</v>
      </c>
      <c r="M7" s="13" t="s">
        <v>626</v>
      </c>
      <c r="N7" s="13" t="s">
        <v>483</v>
      </c>
      <c r="O7" s="13"/>
    </row>
    <row r="8" s="3" customFormat="1" ht="59" customHeight="1" spans="1:15">
      <c r="A8" s="9" t="s">
        <v>1098</v>
      </c>
      <c r="B8" s="10"/>
      <c r="C8" s="10"/>
      <c r="D8" s="10"/>
      <c r="E8" s="11"/>
      <c r="F8" s="13"/>
      <c r="G8" s="13"/>
      <c r="H8" s="13"/>
      <c r="I8" s="13"/>
      <c r="J8" s="13"/>
      <c r="K8" s="13"/>
      <c r="L8" s="13">
        <f>SUM(L9:L10)</f>
        <v>795</v>
      </c>
      <c r="M8" s="14"/>
      <c r="N8" s="17"/>
      <c r="O8" s="18"/>
    </row>
    <row r="9" ht="184" customHeight="1" spans="1:15">
      <c r="A9" s="19">
        <v>1</v>
      </c>
      <c r="B9" s="19" t="s">
        <v>986</v>
      </c>
      <c r="C9" s="19" t="s">
        <v>987</v>
      </c>
      <c r="D9" s="19" t="s">
        <v>988</v>
      </c>
      <c r="E9" s="19" t="s">
        <v>989</v>
      </c>
      <c r="F9" s="13" t="s">
        <v>623</v>
      </c>
      <c r="G9" s="13" t="s">
        <v>459</v>
      </c>
      <c r="H9" s="19" t="s">
        <v>990</v>
      </c>
      <c r="I9" s="19" t="s">
        <v>991</v>
      </c>
      <c r="J9" s="13" t="s">
        <v>582</v>
      </c>
      <c r="K9" s="13" t="s">
        <v>481</v>
      </c>
      <c r="L9" s="19">
        <v>645</v>
      </c>
      <c r="M9" s="19" t="s">
        <v>626</v>
      </c>
      <c r="N9" s="19" t="s">
        <v>891</v>
      </c>
      <c r="O9" s="19"/>
    </row>
    <row r="10" ht="158" customHeight="1" spans="1:15">
      <c r="A10" s="19">
        <v>2</v>
      </c>
      <c r="B10" s="19" t="s">
        <v>986</v>
      </c>
      <c r="C10" s="19" t="s">
        <v>987</v>
      </c>
      <c r="D10" s="19" t="s">
        <v>988</v>
      </c>
      <c r="E10" s="19" t="s">
        <v>992</v>
      </c>
      <c r="F10" s="13" t="s">
        <v>623</v>
      </c>
      <c r="G10" s="13" t="s">
        <v>459</v>
      </c>
      <c r="H10" s="19" t="s">
        <v>993</v>
      </c>
      <c r="I10" s="19" t="s">
        <v>994</v>
      </c>
      <c r="J10" s="13" t="s">
        <v>582</v>
      </c>
      <c r="K10" s="13" t="s">
        <v>481</v>
      </c>
      <c r="L10" s="19">
        <v>150</v>
      </c>
      <c r="M10" s="19" t="s">
        <v>626</v>
      </c>
      <c r="N10" s="19" t="s">
        <v>891</v>
      </c>
      <c r="O10" s="19"/>
    </row>
    <row r="11" ht="44" customHeight="1" spans="1:15">
      <c r="A11" s="19" t="s">
        <v>1099</v>
      </c>
      <c r="B11" s="19"/>
      <c r="C11" s="19"/>
      <c r="D11" s="19"/>
      <c r="E11" s="19"/>
      <c r="F11" s="13"/>
      <c r="G11" s="13"/>
      <c r="H11" s="19"/>
      <c r="I11" s="19"/>
      <c r="J11" s="13"/>
      <c r="K11" s="13"/>
      <c r="L11" s="19">
        <f>SUM(L12:L14)</f>
        <v>1822</v>
      </c>
      <c r="M11" s="14"/>
      <c r="N11" s="19"/>
      <c r="O11" s="19"/>
    </row>
    <row r="12" ht="143" customHeight="1" spans="1:15">
      <c r="A12" s="19">
        <v>1</v>
      </c>
      <c r="B12" s="19" t="s">
        <v>995</v>
      </c>
      <c r="C12" s="19" t="s">
        <v>996</v>
      </c>
      <c r="D12" s="19" t="s">
        <v>996</v>
      </c>
      <c r="E12" s="19" t="s">
        <v>997</v>
      </c>
      <c r="F12" s="13" t="s">
        <v>623</v>
      </c>
      <c r="G12" s="13" t="s">
        <v>459</v>
      </c>
      <c r="H12" s="19" t="s">
        <v>998</v>
      </c>
      <c r="I12" s="19" t="s">
        <v>999</v>
      </c>
      <c r="J12" s="13" t="s">
        <v>582</v>
      </c>
      <c r="K12" s="13" t="s">
        <v>481</v>
      </c>
      <c r="L12" s="19">
        <v>1400</v>
      </c>
      <c r="M12" s="19" t="s">
        <v>626</v>
      </c>
      <c r="N12" s="19" t="s">
        <v>891</v>
      </c>
      <c r="O12" s="19"/>
    </row>
    <row r="13" ht="129" customHeight="1" spans="1:15">
      <c r="A13" s="19">
        <v>2</v>
      </c>
      <c r="B13" s="19" t="s">
        <v>995</v>
      </c>
      <c r="C13" s="19" t="s">
        <v>1000</v>
      </c>
      <c r="D13" s="19" t="s">
        <v>1001</v>
      </c>
      <c r="E13" s="19" t="s">
        <v>1002</v>
      </c>
      <c r="F13" s="13" t="s">
        <v>623</v>
      </c>
      <c r="G13" s="13" t="s">
        <v>459</v>
      </c>
      <c r="H13" s="19" t="s">
        <v>1003</v>
      </c>
      <c r="I13" s="19" t="s">
        <v>1004</v>
      </c>
      <c r="J13" s="13" t="s">
        <v>582</v>
      </c>
      <c r="K13" s="13" t="s">
        <v>481</v>
      </c>
      <c r="L13" s="19">
        <v>226</v>
      </c>
      <c r="M13" s="19" t="s">
        <v>626</v>
      </c>
      <c r="N13" s="19" t="s">
        <v>891</v>
      </c>
      <c r="O13" s="19"/>
    </row>
    <row r="14" ht="127" customHeight="1" spans="1:15">
      <c r="A14" s="19">
        <v>3</v>
      </c>
      <c r="B14" s="19" t="s">
        <v>995</v>
      </c>
      <c r="C14" s="19" t="s">
        <v>1000</v>
      </c>
      <c r="D14" s="19" t="s">
        <v>1005</v>
      </c>
      <c r="E14" s="19" t="s">
        <v>1006</v>
      </c>
      <c r="F14" s="13" t="s">
        <v>623</v>
      </c>
      <c r="G14" s="13" t="s">
        <v>459</v>
      </c>
      <c r="H14" s="19" t="s">
        <v>1007</v>
      </c>
      <c r="I14" s="19" t="s">
        <v>1008</v>
      </c>
      <c r="J14" s="13" t="s">
        <v>582</v>
      </c>
      <c r="K14" s="13" t="s">
        <v>481</v>
      </c>
      <c r="L14" s="19">
        <v>196</v>
      </c>
      <c r="M14" s="19" t="s">
        <v>626</v>
      </c>
      <c r="N14" s="19" t="s">
        <v>891</v>
      </c>
      <c r="O14" s="19"/>
    </row>
    <row r="15" ht="49" customHeight="1" spans="1:15">
      <c r="A15" s="19" t="s">
        <v>1100</v>
      </c>
      <c r="B15" s="19"/>
      <c r="C15" s="19"/>
      <c r="D15" s="19"/>
      <c r="E15" s="19"/>
      <c r="F15" s="13"/>
      <c r="G15" s="13"/>
      <c r="H15" s="19"/>
      <c r="I15" s="19"/>
      <c r="J15" s="13"/>
      <c r="K15" s="13"/>
      <c r="L15" s="19">
        <f>SUM(L16)</f>
        <v>500</v>
      </c>
      <c r="M15" s="14"/>
      <c r="N15" s="19"/>
      <c r="O15" s="19"/>
    </row>
    <row r="16" ht="124" customHeight="1" spans="1:15">
      <c r="A16" s="19">
        <v>1</v>
      </c>
      <c r="B16" s="19" t="s">
        <v>1009</v>
      </c>
      <c r="C16" s="19" t="s">
        <v>1009</v>
      </c>
      <c r="D16" s="19" t="s">
        <v>1009</v>
      </c>
      <c r="E16" s="19" t="s">
        <v>1010</v>
      </c>
      <c r="F16" s="13"/>
      <c r="G16" s="13" t="s">
        <v>459</v>
      </c>
      <c r="H16" s="19" t="s">
        <v>1011</v>
      </c>
      <c r="I16" s="19" t="s">
        <v>1012</v>
      </c>
      <c r="J16" s="13"/>
      <c r="K16" s="13" t="s">
        <v>481</v>
      </c>
      <c r="L16" s="19">
        <v>500</v>
      </c>
      <c r="M16" s="19" t="s">
        <v>626</v>
      </c>
      <c r="N16" s="19" t="s">
        <v>891</v>
      </c>
      <c r="O16" s="19"/>
    </row>
    <row r="17" ht="124" customHeight="1" spans="1:15">
      <c r="A17" s="19">
        <v>2</v>
      </c>
      <c r="B17" s="19" t="s">
        <v>1009</v>
      </c>
      <c r="C17" s="19" t="s">
        <v>1009</v>
      </c>
      <c r="D17" s="19" t="s">
        <v>1009</v>
      </c>
      <c r="E17" s="19" t="s">
        <v>1013</v>
      </c>
      <c r="F17" s="13"/>
      <c r="G17" s="13"/>
      <c r="H17" s="19" t="s">
        <v>1014</v>
      </c>
      <c r="I17" s="19"/>
      <c r="J17" s="13"/>
      <c r="K17" s="13"/>
      <c r="L17" s="19">
        <v>400</v>
      </c>
      <c r="M17" s="19" t="s">
        <v>1015</v>
      </c>
      <c r="N17" s="19" t="s">
        <v>891</v>
      </c>
      <c r="O17" s="19"/>
    </row>
  </sheetData>
  <autoFilter xmlns:etc="http://www.wps.cn/officeDocument/2017/etCustomData" ref="A2:O17" etc:filterBottomFollowUsedRange="0">
    <extLst/>
  </autoFilter>
  <mergeCells count="6">
    <mergeCell ref="A1:O1"/>
    <mergeCell ref="A3:E3"/>
    <mergeCell ref="A4:E4"/>
    <mergeCell ref="A8:E8"/>
    <mergeCell ref="A11:E11"/>
    <mergeCell ref="A15:E15"/>
  </mergeCells>
  <pageMargins left="0.751388888888889" right="0.751388888888889" top="1" bottom="1" header="0.5" footer="0.5"/>
  <pageSetup paperSize="8" scale="53" orientation="landscape"/>
  <headerFooter>
    <oddFooter>&amp;C第 &amp;P 页，共 &amp;N 页</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64" sqref="E64"/>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0"/>
  <sheetViews>
    <sheetView zoomScale="55" zoomScaleNormal="55" workbookViewId="0">
      <pane ySplit="2" topLeftCell="A127" activePane="bottomLeft" state="frozen"/>
      <selection/>
      <selection pane="bottomLeft" activeCell="E64" sqref="E64"/>
    </sheetView>
  </sheetViews>
  <sheetFormatPr defaultColWidth="9" defaultRowHeight="18.75"/>
  <cols>
    <col min="1" max="1" width="5.625" customWidth="1"/>
    <col min="2" max="2" width="20.75" style="4" customWidth="1"/>
    <col min="3" max="3" width="25.9083333333333" style="4" customWidth="1"/>
    <col min="4" max="4" width="20.75" style="4" customWidth="1"/>
    <col min="5" max="5" width="52.375" style="4" customWidth="1"/>
    <col min="6" max="6" width="24.7666666666667" style="4" customWidth="1"/>
    <col min="7" max="7" width="25" style="4" customWidth="1"/>
    <col min="8" max="8" width="48.4083333333333" style="4" customWidth="1"/>
    <col min="9" max="9" width="39.7666666666667" style="4" customWidth="1"/>
    <col min="10" max="10" width="16.9583333333333" style="4" customWidth="1"/>
    <col min="11" max="11" width="29.1" style="4" customWidth="1"/>
    <col min="12" max="12" width="18.175" style="4" customWidth="1"/>
    <col min="13" max="13" width="29.0833333333333" style="4" customWidth="1"/>
    <col min="14" max="14" width="30.675" style="4" customWidth="1"/>
    <col min="15" max="15" width="32.7166666666667" style="4" customWidth="1"/>
    <col min="17" max="17" width="9" style="3" hidden="1" customWidth="1"/>
  </cols>
  <sheetData>
    <row r="1" ht="60" customHeight="1" spans="1:17">
      <c r="A1" s="5" t="s">
        <v>438</v>
      </c>
      <c r="B1" s="5"/>
      <c r="C1" s="5"/>
      <c r="D1" s="5"/>
      <c r="E1" s="5"/>
      <c r="F1" s="5"/>
      <c r="G1" s="5"/>
      <c r="H1" s="5"/>
      <c r="I1" s="5"/>
      <c r="J1" s="5"/>
      <c r="K1" s="5"/>
      <c r="L1" s="27"/>
      <c r="M1" s="5"/>
      <c r="N1" s="5"/>
      <c r="O1" s="5"/>
    </row>
    <row r="2" s="1" customFormat="1" ht="72" customHeight="1" spans="1:17">
      <c r="A2" s="28" t="s">
        <v>439</v>
      </c>
      <c r="B2" s="29" t="s">
        <v>440</v>
      </c>
      <c r="C2" s="30" t="s">
        <v>441</v>
      </c>
      <c r="D2" s="29" t="s">
        <v>442</v>
      </c>
      <c r="E2" s="29" t="s">
        <v>443</v>
      </c>
      <c r="F2" s="29" t="s">
        <v>444</v>
      </c>
      <c r="G2" s="29" t="s">
        <v>445</v>
      </c>
      <c r="H2" s="29" t="s">
        <v>446</v>
      </c>
      <c r="I2" s="29" t="s">
        <v>447</v>
      </c>
      <c r="J2" s="29" t="s">
        <v>448</v>
      </c>
      <c r="K2" s="29" t="s">
        <v>449</v>
      </c>
      <c r="L2" s="29" t="s">
        <v>450</v>
      </c>
      <c r="M2" s="29" t="s">
        <v>451</v>
      </c>
      <c r="N2" s="29" t="s">
        <v>452</v>
      </c>
      <c r="O2" s="29" t="s">
        <v>453</v>
      </c>
      <c r="Q2" s="3"/>
    </row>
    <row r="3" s="26" customFormat="1" ht="119" customHeight="1" spans="1:17">
      <c r="A3" s="31">
        <v>1</v>
      </c>
      <c r="B3" s="32" t="s">
        <v>454</v>
      </c>
      <c r="C3" s="32" t="s">
        <v>455</v>
      </c>
      <c r="D3" s="32" t="s">
        <v>456</v>
      </c>
      <c r="E3" s="32" t="s">
        <v>457</v>
      </c>
      <c r="F3" s="32" t="s">
        <v>458</v>
      </c>
      <c r="G3" s="32" t="s">
        <v>459</v>
      </c>
      <c r="H3" s="32" t="s">
        <v>460</v>
      </c>
      <c r="I3" s="32" t="s">
        <v>461</v>
      </c>
      <c r="J3" s="32" t="s">
        <v>462</v>
      </c>
      <c r="K3" s="32" t="s">
        <v>463</v>
      </c>
      <c r="L3" s="32">
        <v>300</v>
      </c>
      <c r="M3" s="32" t="s">
        <v>464</v>
      </c>
      <c r="N3" s="32" t="s">
        <v>465</v>
      </c>
      <c r="O3" s="33"/>
    </row>
    <row r="4" s="26" customFormat="1" ht="136" customHeight="1" spans="1:17">
      <c r="A4" s="31">
        <v>2</v>
      </c>
      <c r="B4" s="32" t="s">
        <v>454</v>
      </c>
      <c r="C4" s="32" t="s">
        <v>455</v>
      </c>
      <c r="D4" s="32" t="s">
        <v>466</v>
      </c>
      <c r="E4" s="32" t="s">
        <v>467</v>
      </c>
      <c r="F4" s="32" t="s">
        <v>468</v>
      </c>
      <c r="G4" s="32" t="s">
        <v>459</v>
      </c>
      <c r="H4" s="32" t="s">
        <v>469</v>
      </c>
      <c r="I4" s="32" t="s">
        <v>470</v>
      </c>
      <c r="J4" s="32" t="s">
        <v>462</v>
      </c>
      <c r="K4" s="32" t="s">
        <v>463</v>
      </c>
      <c r="L4" s="32">
        <v>150</v>
      </c>
      <c r="M4" s="32" t="s">
        <v>464</v>
      </c>
      <c r="N4" s="32" t="s">
        <v>465</v>
      </c>
      <c r="O4" s="33"/>
    </row>
    <row r="5" s="26" customFormat="1" ht="147" customHeight="1" spans="1:17">
      <c r="A5" s="31">
        <v>3</v>
      </c>
      <c r="B5" s="32" t="s">
        <v>454</v>
      </c>
      <c r="C5" s="32" t="s">
        <v>455</v>
      </c>
      <c r="D5" s="32" t="s">
        <v>456</v>
      </c>
      <c r="E5" s="32" t="s">
        <v>471</v>
      </c>
      <c r="F5" s="32" t="s">
        <v>472</v>
      </c>
      <c r="G5" s="32" t="s">
        <v>459</v>
      </c>
      <c r="H5" s="32" t="s">
        <v>473</v>
      </c>
      <c r="I5" s="32" t="s">
        <v>474</v>
      </c>
      <c r="J5" s="32" t="s">
        <v>462</v>
      </c>
      <c r="K5" s="32" t="s">
        <v>463</v>
      </c>
      <c r="L5" s="32">
        <v>100</v>
      </c>
      <c r="M5" s="32" t="s">
        <v>464</v>
      </c>
      <c r="N5" s="32" t="s">
        <v>465</v>
      </c>
      <c r="O5" s="33"/>
    </row>
    <row r="6" s="2" customFormat="1" ht="177" customHeight="1" spans="1:17">
      <c r="A6" s="31">
        <v>4</v>
      </c>
      <c r="B6" s="32" t="s">
        <v>454</v>
      </c>
      <c r="C6" s="32" t="s">
        <v>455</v>
      </c>
      <c r="D6" s="32" t="s">
        <v>475</v>
      </c>
      <c r="E6" s="32" t="s">
        <v>476</v>
      </c>
      <c r="F6" s="32" t="s">
        <v>477</v>
      </c>
      <c r="G6" s="32" t="s">
        <v>459</v>
      </c>
      <c r="H6" s="32" t="s">
        <v>478</v>
      </c>
      <c r="I6" s="32" t="s">
        <v>479</v>
      </c>
      <c r="J6" s="32" t="s">
        <v>480</v>
      </c>
      <c r="K6" s="32" t="s">
        <v>481</v>
      </c>
      <c r="L6" s="32">
        <v>200</v>
      </c>
      <c r="M6" s="32" t="s">
        <v>482</v>
      </c>
      <c r="N6" s="32" t="s">
        <v>483</v>
      </c>
      <c r="O6" s="32"/>
      <c r="Q6" s="3"/>
    </row>
    <row r="7" s="2" customFormat="1" ht="185" customHeight="1" spans="1:17">
      <c r="A7" s="31">
        <v>5</v>
      </c>
      <c r="B7" s="32" t="s">
        <v>454</v>
      </c>
      <c r="C7" s="32" t="s">
        <v>484</v>
      </c>
      <c r="D7" s="32" t="s">
        <v>485</v>
      </c>
      <c r="E7" s="32" t="s">
        <v>486</v>
      </c>
      <c r="F7" s="32" t="s">
        <v>487</v>
      </c>
      <c r="G7" s="32" t="s">
        <v>459</v>
      </c>
      <c r="H7" s="32" t="s">
        <v>488</v>
      </c>
      <c r="I7" s="32" t="s">
        <v>489</v>
      </c>
      <c r="J7" s="32" t="s">
        <v>480</v>
      </c>
      <c r="K7" s="32" t="s">
        <v>481</v>
      </c>
      <c r="L7" s="32">
        <v>600</v>
      </c>
      <c r="M7" s="32" t="s">
        <v>482</v>
      </c>
      <c r="N7" s="32" t="s">
        <v>483</v>
      </c>
      <c r="O7" s="32"/>
      <c r="Q7" s="3"/>
    </row>
    <row r="8" s="2" customFormat="1" ht="295" customHeight="1" spans="1:17">
      <c r="A8" s="31">
        <v>6</v>
      </c>
      <c r="B8" s="32" t="s">
        <v>454</v>
      </c>
      <c r="C8" s="32" t="s">
        <v>484</v>
      </c>
      <c r="D8" s="32" t="s">
        <v>485</v>
      </c>
      <c r="E8" s="32" t="s">
        <v>490</v>
      </c>
      <c r="F8" s="32" t="s">
        <v>491</v>
      </c>
      <c r="G8" s="32" t="s">
        <v>492</v>
      </c>
      <c r="H8" s="32" t="s">
        <v>493</v>
      </c>
      <c r="I8" s="32" t="s">
        <v>494</v>
      </c>
      <c r="J8" s="32" t="s">
        <v>480</v>
      </c>
      <c r="K8" s="32" t="s">
        <v>481</v>
      </c>
      <c r="L8" s="32">
        <v>2000</v>
      </c>
      <c r="M8" s="32" t="s">
        <v>482</v>
      </c>
      <c r="N8" s="32" t="s">
        <v>483</v>
      </c>
      <c r="O8" s="32"/>
      <c r="Q8" s="3"/>
    </row>
    <row r="9" s="2" customFormat="1" ht="170" customHeight="1" spans="1:17">
      <c r="A9" s="31">
        <v>7</v>
      </c>
      <c r="B9" s="32" t="s">
        <v>454</v>
      </c>
      <c r="C9" s="32" t="s">
        <v>455</v>
      </c>
      <c r="D9" s="32" t="s">
        <v>466</v>
      </c>
      <c r="E9" s="32" t="s">
        <v>495</v>
      </c>
      <c r="F9" s="32" t="s">
        <v>496</v>
      </c>
      <c r="G9" s="32" t="s">
        <v>497</v>
      </c>
      <c r="H9" s="32" t="s">
        <v>498</v>
      </c>
      <c r="I9" s="32" t="s">
        <v>499</v>
      </c>
      <c r="J9" s="32" t="s">
        <v>500</v>
      </c>
      <c r="K9" s="32" t="s">
        <v>481</v>
      </c>
      <c r="L9" s="32">
        <v>360</v>
      </c>
      <c r="M9" s="32" t="s">
        <v>315</v>
      </c>
      <c r="N9" s="32" t="s">
        <v>483</v>
      </c>
      <c r="O9" s="32"/>
      <c r="Q9" s="3"/>
    </row>
    <row r="10" s="25" customFormat="1" ht="118" customHeight="1" spans="1:17">
      <c r="A10" s="31">
        <v>8</v>
      </c>
      <c r="B10" s="32" t="s">
        <v>454</v>
      </c>
      <c r="C10" s="32" t="s">
        <v>501</v>
      </c>
      <c r="D10" s="32" t="s">
        <v>501</v>
      </c>
      <c r="E10" s="32" t="s">
        <v>502</v>
      </c>
      <c r="F10" s="32" t="s">
        <v>503</v>
      </c>
      <c r="G10" s="32" t="s">
        <v>459</v>
      </c>
      <c r="H10" s="32" t="s">
        <v>504</v>
      </c>
      <c r="I10" s="32" t="s">
        <v>505</v>
      </c>
      <c r="J10" s="32" t="s">
        <v>500</v>
      </c>
      <c r="K10" s="32" t="s">
        <v>506</v>
      </c>
      <c r="L10" s="32">
        <v>50</v>
      </c>
      <c r="M10" s="32" t="s">
        <v>315</v>
      </c>
      <c r="N10" s="32" t="s">
        <v>483</v>
      </c>
      <c r="O10" s="32"/>
      <c r="Q10" s="34"/>
    </row>
    <row r="11" s="25" customFormat="1" ht="159" customHeight="1" spans="1:17">
      <c r="A11" s="31">
        <v>9</v>
      </c>
      <c r="B11" s="32" t="s">
        <v>454</v>
      </c>
      <c r="C11" s="32" t="s">
        <v>501</v>
      </c>
      <c r="D11" s="32" t="s">
        <v>501</v>
      </c>
      <c r="E11" s="32" t="s">
        <v>507</v>
      </c>
      <c r="F11" s="32" t="s">
        <v>508</v>
      </c>
      <c r="G11" s="32" t="s">
        <v>459</v>
      </c>
      <c r="H11" s="32" t="s">
        <v>509</v>
      </c>
      <c r="I11" s="32" t="s">
        <v>510</v>
      </c>
      <c r="J11" s="32" t="s">
        <v>500</v>
      </c>
      <c r="K11" s="32" t="s">
        <v>506</v>
      </c>
      <c r="L11" s="32">
        <v>70</v>
      </c>
      <c r="M11" s="32" t="s">
        <v>315</v>
      </c>
      <c r="N11" s="32" t="s">
        <v>483</v>
      </c>
      <c r="O11" s="32"/>
      <c r="Q11" s="34"/>
    </row>
    <row r="12" s="25" customFormat="1" ht="185" customHeight="1" spans="1:17">
      <c r="A12" s="31">
        <v>10</v>
      </c>
      <c r="B12" s="35" t="s">
        <v>454</v>
      </c>
      <c r="C12" s="35" t="s">
        <v>511</v>
      </c>
      <c r="D12" s="35" t="s">
        <v>475</v>
      </c>
      <c r="E12" s="35" t="s">
        <v>512</v>
      </c>
      <c r="F12" s="35" t="s">
        <v>513</v>
      </c>
      <c r="G12" s="35" t="s">
        <v>459</v>
      </c>
      <c r="H12" s="35" t="s">
        <v>514</v>
      </c>
      <c r="I12" s="35" t="s">
        <v>515</v>
      </c>
      <c r="J12" s="35" t="s">
        <v>500</v>
      </c>
      <c r="K12" s="35" t="s">
        <v>481</v>
      </c>
      <c r="L12" s="35">
        <v>50</v>
      </c>
      <c r="M12" s="35" t="s">
        <v>315</v>
      </c>
      <c r="N12" s="35" t="s">
        <v>483</v>
      </c>
      <c r="O12" s="32" t="s">
        <v>516</v>
      </c>
      <c r="Q12" s="34" t="s">
        <v>516</v>
      </c>
    </row>
    <row r="13" s="2" customFormat="1" ht="408" customHeight="1" spans="1:17">
      <c r="A13" s="31">
        <v>11</v>
      </c>
      <c r="B13" s="32" t="s">
        <v>454</v>
      </c>
      <c r="C13" s="32" t="s">
        <v>455</v>
      </c>
      <c r="D13" s="32" t="s">
        <v>466</v>
      </c>
      <c r="E13" s="32" t="s">
        <v>517</v>
      </c>
      <c r="F13" s="32" t="s">
        <v>518</v>
      </c>
      <c r="G13" s="32" t="s">
        <v>459</v>
      </c>
      <c r="H13" s="36" t="s">
        <v>519</v>
      </c>
      <c r="I13" s="32" t="s">
        <v>520</v>
      </c>
      <c r="J13" s="32" t="s">
        <v>521</v>
      </c>
      <c r="K13" s="32" t="s">
        <v>481</v>
      </c>
      <c r="L13" s="32">
        <v>320.8</v>
      </c>
      <c r="M13" s="32" t="s">
        <v>238</v>
      </c>
      <c r="N13" s="32" t="s">
        <v>483</v>
      </c>
      <c r="O13" s="32"/>
      <c r="Q13" s="3"/>
    </row>
    <row r="14" s="2" customFormat="1" ht="117" customHeight="1" spans="1:17">
      <c r="A14" s="31">
        <v>12</v>
      </c>
      <c r="B14" s="35" t="s">
        <v>454</v>
      </c>
      <c r="C14" s="35" t="s">
        <v>511</v>
      </c>
      <c r="D14" s="35" t="s">
        <v>522</v>
      </c>
      <c r="E14" s="35" t="s">
        <v>523</v>
      </c>
      <c r="F14" s="35" t="s">
        <v>524</v>
      </c>
      <c r="G14" s="35" t="s">
        <v>459</v>
      </c>
      <c r="H14" s="37" t="s">
        <v>525</v>
      </c>
      <c r="I14" s="35" t="s">
        <v>526</v>
      </c>
      <c r="J14" s="35" t="s">
        <v>521</v>
      </c>
      <c r="K14" s="35" t="s">
        <v>481</v>
      </c>
      <c r="L14" s="35">
        <v>50</v>
      </c>
      <c r="M14" s="35" t="s">
        <v>238</v>
      </c>
      <c r="N14" s="35" t="s">
        <v>483</v>
      </c>
      <c r="O14" s="32" t="s">
        <v>516</v>
      </c>
      <c r="Q14" s="3" t="s">
        <v>516</v>
      </c>
    </row>
    <row r="15" s="2" customFormat="1" ht="181" customHeight="1" spans="1:17">
      <c r="A15" s="31">
        <v>13</v>
      </c>
      <c r="B15" s="32" t="s">
        <v>454</v>
      </c>
      <c r="C15" s="32" t="s">
        <v>511</v>
      </c>
      <c r="D15" s="32" t="s">
        <v>475</v>
      </c>
      <c r="E15" s="32" t="s">
        <v>527</v>
      </c>
      <c r="F15" s="32" t="s">
        <v>528</v>
      </c>
      <c r="G15" s="32" t="s">
        <v>497</v>
      </c>
      <c r="H15" s="32" t="s">
        <v>529</v>
      </c>
      <c r="I15" s="32" t="s">
        <v>88</v>
      </c>
      <c r="J15" s="32" t="s">
        <v>480</v>
      </c>
      <c r="K15" s="32" t="s">
        <v>481</v>
      </c>
      <c r="L15" s="32">
        <v>100</v>
      </c>
      <c r="M15" s="32" t="s">
        <v>530</v>
      </c>
      <c r="N15" s="32" t="s">
        <v>483</v>
      </c>
      <c r="O15" s="32"/>
      <c r="Q15" s="3"/>
    </row>
    <row r="16" s="2" customFormat="1" ht="133" customHeight="1" spans="1:17">
      <c r="A16" s="31">
        <v>14</v>
      </c>
      <c r="B16" s="35" t="s">
        <v>454</v>
      </c>
      <c r="C16" s="35" t="s">
        <v>511</v>
      </c>
      <c r="D16" s="35" t="s">
        <v>475</v>
      </c>
      <c r="E16" s="35" t="s">
        <v>531</v>
      </c>
      <c r="F16" s="35" t="s">
        <v>532</v>
      </c>
      <c r="G16" s="35" t="s">
        <v>459</v>
      </c>
      <c r="H16" s="35" t="s">
        <v>533</v>
      </c>
      <c r="I16" s="35" t="s">
        <v>534</v>
      </c>
      <c r="J16" s="35" t="s">
        <v>480</v>
      </c>
      <c r="K16" s="35" t="s">
        <v>481</v>
      </c>
      <c r="L16" s="35">
        <v>200</v>
      </c>
      <c r="M16" s="35" t="s">
        <v>530</v>
      </c>
      <c r="N16" s="35" t="s">
        <v>483</v>
      </c>
      <c r="O16" s="32"/>
      <c r="Q16" s="26" t="s">
        <v>516</v>
      </c>
    </row>
    <row r="17" s="2" customFormat="1" ht="178" customHeight="1" spans="1:17">
      <c r="A17" s="31">
        <v>15</v>
      </c>
      <c r="B17" s="32" t="s">
        <v>454</v>
      </c>
      <c r="C17" s="32" t="s">
        <v>501</v>
      </c>
      <c r="D17" s="32" t="s">
        <v>501</v>
      </c>
      <c r="E17" s="32" t="s">
        <v>535</v>
      </c>
      <c r="F17" s="32" t="s">
        <v>536</v>
      </c>
      <c r="G17" s="32" t="s">
        <v>459</v>
      </c>
      <c r="H17" s="32" t="s">
        <v>537</v>
      </c>
      <c r="I17" s="32" t="s">
        <v>93</v>
      </c>
      <c r="J17" s="32" t="s">
        <v>480</v>
      </c>
      <c r="K17" s="32" t="s">
        <v>506</v>
      </c>
      <c r="L17" s="32">
        <v>100</v>
      </c>
      <c r="M17" s="32" t="s">
        <v>530</v>
      </c>
      <c r="N17" s="32" t="s">
        <v>483</v>
      </c>
      <c r="O17" s="32"/>
      <c r="Q17" s="3"/>
    </row>
    <row r="18" s="2" customFormat="1" ht="171" customHeight="1" spans="1:17">
      <c r="A18" s="31">
        <v>16</v>
      </c>
      <c r="B18" s="32" t="s">
        <v>454</v>
      </c>
      <c r="C18" s="35" t="s">
        <v>455</v>
      </c>
      <c r="D18" s="35" t="s">
        <v>475</v>
      </c>
      <c r="E18" s="32" t="s">
        <v>538</v>
      </c>
      <c r="F18" s="32" t="s">
        <v>539</v>
      </c>
      <c r="G18" s="32" t="s">
        <v>459</v>
      </c>
      <c r="H18" s="32" t="s">
        <v>540</v>
      </c>
      <c r="I18" s="32" t="s">
        <v>541</v>
      </c>
      <c r="J18" s="32" t="s">
        <v>542</v>
      </c>
      <c r="K18" s="32" t="s">
        <v>481</v>
      </c>
      <c r="L18" s="32">
        <v>150</v>
      </c>
      <c r="M18" s="32" t="s">
        <v>543</v>
      </c>
      <c r="N18" s="32" t="s">
        <v>483</v>
      </c>
      <c r="O18" s="32"/>
      <c r="Q18" s="3"/>
    </row>
    <row r="19" s="2" customFormat="1" ht="148" customHeight="1" spans="1:17">
      <c r="A19" s="31">
        <v>17</v>
      </c>
      <c r="B19" s="32" t="s">
        <v>454</v>
      </c>
      <c r="C19" s="32" t="s">
        <v>455</v>
      </c>
      <c r="D19" s="32" t="s">
        <v>466</v>
      </c>
      <c r="E19" s="32" t="s">
        <v>544</v>
      </c>
      <c r="F19" s="32" t="s">
        <v>545</v>
      </c>
      <c r="G19" s="32" t="s">
        <v>459</v>
      </c>
      <c r="H19" s="32" t="s">
        <v>546</v>
      </c>
      <c r="I19" s="32" t="s">
        <v>547</v>
      </c>
      <c r="J19" s="32" t="s">
        <v>542</v>
      </c>
      <c r="K19" s="32" t="s">
        <v>481</v>
      </c>
      <c r="L19" s="32">
        <v>100</v>
      </c>
      <c r="M19" s="32" t="s">
        <v>543</v>
      </c>
      <c r="N19" s="32" t="s">
        <v>483</v>
      </c>
      <c r="O19" s="32"/>
      <c r="Q19" s="3"/>
    </row>
    <row r="20" s="2" customFormat="1" ht="148" customHeight="1" spans="1:17">
      <c r="A20" s="31">
        <v>18</v>
      </c>
      <c r="B20" s="32" t="s">
        <v>454</v>
      </c>
      <c r="C20" s="32" t="s">
        <v>455</v>
      </c>
      <c r="D20" s="32" t="s">
        <v>456</v>
      </c>
      <c r="E20" s="32" t="s">
        <v>548</v>
      </c>
      <c r="F20" s="32" t="s">
        <v>539</v>
      </c>
      <c r="G20" s="32" t="s">
        <v>497</v>
      </c>
      <c r="H20" s="32" t="s">
        <v>549</v>
      </c>
      <c r="I20" s="32" t="s">
        <v>550</v>
      </c>
      <c r="J20" s="32" t="s">
        <v>542</v>
      </c>
      <c r="K20" s="32" t="s">
        <v>481</v>
      </c>
      <c r="L20" s="32">
        <v>50</v>
      </c>
      <c r="M20" s="32" t="s">
        <v>543</v>
      </c>
      <c r="N20" s="32" t="s">
        <v>483</v>
      </c>
      <c r="O20" s="32"/>
      <c r="Q20" s="3"/>
    </row>
    <row r="21" s="2" customFormat="1" ht="132" customHeight="1" spans="1:17">
      <c r="A21" s="31">
        <v>19</v>
      </c>
      <c r="B21" s="32" t="s">
        <v>454</v>
      </c>
      <c r="C21" s="32" t="s">
        <v>455</v>
      </c>
      <c r="D21" s="32" t="s">
        <v>456</v>
      </c>
      <c r="E21" s="32" t="s">
        <v>551</v>
      </c>
      <c r="F21" s="32" t="s">
        <v>552</v>
      </c>
      <c r="G21" s="32" t="s">
        <v>497</v>
      </c>
      <c r="H21" s="32" t="s">
        <v>553</v>
      </c>
      <c r="I21" s="32" t="s">
        <v>554</v>
      </c>
      <c r="J21" s="32" t="s">
        <v>542</v>
      </c>
      <c r="K21" s="32" t="s">
        <v>481</v>
      </c>
      <c r="L21" s="32">
        <v>35</v>
      </c>
      <c r="M21" s="32" t="s">
        <v>543</v>
      </c>
      <c r="N21" s="32" t="s">
        <v>483</v>
      </c>
      <c r="O21" s="32"/>
      <c r="Q21" s="3"/>
    </row>
    <row r="22" s="2" customFormat="1" ht="124" customHeight="1" spans="1:17">
      <c r="A22" s="31">
        <v>20</v>
      </c>
      <c r="B22" s="32" t="s">
        <v>454</v>
      </c>
      <c r="C22" s="32" t="s">
        <v>501</v>
      </c>
      <c r="D22" s="32" t="s">
        <v>501</v>
      </c>
      <c r="E22" s="32" t="s">
        <v>555</v>
      </c>
      <c r="F22" s="32" t="s">
        <v>556</v>
      </c>
      <c r="G22" s="32" t="s">
        <v>497</v>
      </c>
      <c r="H22" s="32" t="s">
        <v>557</v>
      </c>
      <c r="I22" s="32" t="s">
        <v>558</v>
      </c>
      <c r="J22" s="32" t="s">
        <v>542</v>
      </c>
      <c r="K22" s="32" t="s">
        <v>506</v>
      </c>
      <c r="L22" s="32">
        <v>50</v>
      </c>
      <c r="M22" s="32" t="s">
        <v>543</v>
      </c>
      <c r="N22" s="32" t="s">
        <v>483</v>
      </c>
      <c r="O22" s="32"/>
      <c r="Q22" s="3"/>
    </row>
    <row r="23" s="2" customFormat="1" ht="145" customHeight="1" spans="1:17">
      <c r="A23" s="31">
        <v>21</v>
      </c>
      <c r="B23" s="32" t="s">
        <v>454</v>
      </c>
      <c r="C23" s="32" t="s">
        <v>501</v>
      </c>
      <c r="D23" s="32" t="s">
        <v>501</v>
      </c>
      <c r="E23" s="32" t="s">
        <v>559</v>
      </c>
      <c r="F23" s="32" t="s">
        <v>560</v>
      </c>
      <c r="G23" s="32" t="s">
        <v>459</v>
      </c>
      <c r="H23" s="32" t="s">
        <v>561</v>
      </c>
      <c r="I23" s="32" t="s">
        <v>562</v>
      </c>
      <c r="J23" s="32" t="s">
        <v>480</v>
      </c>
      <c r="K23" s="32" t="s">
        <v>506</v>
      </c>
      <c r="L23" s="32">
        <v>800</v>
      </c>
      <c r="M23" s="32" t="s">
        <v>563</v>
      </c>
      <c r="N23" s="32" t="s">
        <v>483</v>
      </c>
      <c r="O23" s="32"/>
      <c r="Q23" s="3"/>
    </row>
    <row r="24" s="2" customFormat="1" ht="160" customHeight="1" spans="1:17">
      <c r="A24" s="31">
        <v>22</v>
      </c>
      <c r="B24" s="32" t="s">
        <v>454</v>
      </c>
      <c r="C24" s="32" t="s">
        <v>511</v>
      </c>
      <c r="D24" s="32" t="s">
        <v>475</v>
      </c>
      <c r="E24" s="32" t="s">
        <v>564</v>
      </c>
      <c r="F24" s="32" t="s">
        <v>565</v>
      </c>
      <c r="G24" s="32" t="s">
        <v>459</v>
      </c>
      <c r="H24" s="32" t="s">
        <v>566</v>
      </c>
      <c r="I24" s="32" t="s">
        <v>567</v>
      </c>
      <c r="J24" s="32" t="s">
        <v>480</v>
      </c>
      <c r="K24" s="32" t="s">
        <v>481</v>
      </c>
      <c r="L24" s="32">
        <v>50</v>
      </c>
      <c r="M24" s="32" t="s">
        <v>563</v>
      </c>
      <c r="N24" s="32" t="s">
        <v>483</v>
      </c>
      <c r="O24" s="32" t="s">
        <v>516</v>
      </c>
      <c r="Q24" s="3"/>
    </row>
    <row r="25" s="2" customFormat="1" ht="158" customHeight="1" spans="1:17">
      <c r="A25" s="31">
        <v>23</v>
      </c>
      <c r="B25" s="35" t="s">
        <v>454</v>
      </c>
      <c r="C25" s="35" t="s">
        <v>501</v>
      </c>
      <c r="D25" s="35" t="s">
        <v>501</v>
      </c>
      <c r="E25" s="35" t="s">
        <v>568</v>
      </c>
      <c r="F25" s="35" t="s">
        <v>569</v>
      </c>
      <c r="G25" s="35" t="s">
        <v>459</v>
      </c>
      <c r="H25" s="37" t="s">
        <v>570</v>
      </c>
      <c r="I25" s="35" t="s">
        <v>571</v>
      </c>
      <c r="J25" s="35" t="s">
        <v>480</v>
      </c>
      <c r="K25" s="35" t="s">
        <v>506</v>
      </c>
      <c r="L25" s="35">
        <v>20</v>
      </c>
      <c r="M25" s="35" t="s">
        <v>572</v>
      </c>
      <c r="N25" s="35" t="s">
        <v>483</v>
      </c>
      <c r="O25" s="32"/>
      <c r="Q25" s="3" t="s">
        <v>516</v>
      </c>
    </row>
    <row r="26" s="2" customFormat="1" ht="105" customHeight="1" spans="1:17">
      <c r="A26" s="31">
        <v>24</v>
      </c>
      <c r="B26" s="32" t="s">
        <v>454</v>
      </c>
      <c r="C26" s="32" t="s">
        <v>501</v>
      </c>
      <c r="D26" s="32" t="s">
        <v>501</v>
      </c>
      <c r="E26" s="32" t="s">
        <v>573</v>
      </c>
      <c r="F26" s="32" t="s">
        <v>574</v>
      </c>
      <c r="G26" s="32" t="s">
        <v>459</v>
      </c>
      <c r="H26" s="32" t="s">
        <v>575</v>
      </c>
      <c r="I26" s="32" t="s">
        <v>576</v>
      </c>
      <c r="J26" s="32" t="s">
        <v>480</v>
      </c>
      <c r="K26" s="32" t="s">
        <v>506</v>
      </c>
      <c r="L26" s="32">
        <v>10</v>
      </c>
      <c r="M26" s="32" t="s">
        <v>572</v>
      </c>
      <c r="N26" s="32" t="s">
        <v>483</v>
      </c>
      <c r="O26" s="32"/>
      <c r="Q26" s="3"/>
    </row>
    <row r="27" s="2" customFormat="1" ht="145" customHeight="1" spans="1:17">
      <c r="A27" s="31">
        <v>25</v>
      </c>
      <c r="B27" s="32" t="s">
        <v>454</v>
      </c>
      <c r="C27" s="32" t="s">
        <v>511</v>
      </c>
      <c r="D27" s="32" t="s">
        <v>577</v>
      </c>
      <c r="E27" s="32" t="s">
        <v>578</v>
      </c>
      <c r="F27" s="32" t="s">
        <v>579</v>
      </c>
      <c r="G27" s="32" t="s">
        <v>459</v>
      </c>
      <c r="H27" s="32" t="s">
        <v>580</v>
      </c>
      <c r="I27" s="32" t="s">
        <v>581</v>
      </c>
      <c r="J27" s="32" t="s">
        <v>582</v>
      </c>
      <c r="K27" s="32" t="s">
        <v>481</v>
      </c>
      <c r="L27" s="32">
        <v>500</v>
      </c>
      <c r="M27" s="32" t="s">
        <v>583</v>
      </c>
      <c r="N27" s="32" t="s">
        <v>483</v>
      </c>
      <c r="O27" s="32"/>
      <c r="Q27" s="3"/>
    </row>
    <row r="28" s="2" customFormat="1" ht="408" customHeight="1" spans="1:17">
      <c r="A28" s="31">
        <v>26</v>
      </c>
      <c r="B28" s="32" t="s">
        <v>454</v>
      </c>
      <c r="C28" s="32" t="s">
        <v>484</v>
      </c>
      <c r="D28" s="32" t="s">
        <v>485</v>
      </c>
      <c r="E28" s="32" t="s">
        <v>584</v>
      </c>
      <c r="F28" s="32" t="s">
        <v>579</v>
      </c>
      <c r="G28" s="32" t="s">
        <v>459</v>
      </c>
      <c r="H28" s="32" t="s">
        <v>585</v>
      </c>
      <c r="I28" s="36" t="s">
        <v>586</v>
      </c>
      <c r="J28" s="32" t="s">
        <v>582</v>
      </c>
      <c r="K28" s="32" t="s">
        <v>481</v>
      </c>
      <c r="L28" s="32">
        <v>500</v>
      </c>
      <c r="M28" s="32" t="s">
        <v>583</v>
      </c>
      <c r="N28" s="32" t="s">
        <v>483</v>
      </c>
      <c r="O28" s="32"/>
      <c r="Q28" s="3"/>
    </row>
    <row r="29" s="2" customFormat="1" ht="293" customHeight="1" spans="1:17">
      <c r="A29" s="31">
        <v>27</v>
      </c>
      <c r="B29" s="32" t="s">
        <v>454</v>
      </c>
      <c r="C29" s="32" t="s">
        <v>484</v>
      </c>
      <c r="D29" s="32" t="s">
        <v>485</v>
      </c>
      <c r="E29" s="32" t="s">
        <v>587</v>
      </c>
      <c r="F29" s="32" t="s">
        <v>579</v>
      </c>
      <c r="G29" s="32" t="s">
        <v>459</v>
      </c>
      <c r="H29" s="32" t="s">
        <v>588</v>
      </c>
      <c r="I29" s="32" t="s">
        <v>589</v>
      </c>
      <c r="J29" s="32" t="s">
        <v>582</v>
      </c>
      <c r="K29" s="32" t="s">
        <v>481</v>
      </c>
      <c r="L29" s="32">
        <v>300</v>
      </c>
      <c r="M29" s="32" t="s">
        <v>583</v>
      </c>
      <c r="N29" s="32" t="s">
        <v>483</v>
      </c>
      <c r="O29" s="32"/>
      <c r="Q29" s="3"/>
    </row>
    <row r="30" s="2" customFormat="1" ht="302" customHeight="1" spans="1:17">
      <c r="A30" s="31">
        <v>28</v>
      </c>
      <c r="B30" s="32" t="s">
        <v>454</v>
      </c>
      <c r="C30" s="32" t="s">
        <v>501</v>
      </c>
      <c r="D30" s="32" t="s">
        <v>501</v>
      </c>
      <c r="E30" s="32" t="s">
        <v>590</v>
      </c>
      <c r="F30" s="32" t="s">
        <v>591</v>
      </c>
      <c r="G30" s="32" t="s">
        <v>459</v>
      </c>
      <c r="H30" s="32" t="s">
        <v>592</v>
      </c>
      <c r="I30" s="32" t="s">
        <v>593</v>
      </c>
      <c r="J30" s="32" t="s">
        <v>480</v>
      </c>
      <c r="K30" s="32" t="s">
        <v>506</v>
      </c>
      <c r="L30" s="32">
        <v>70</v>
      </c>
      <c r="M30" s="32" t="s">
        <v>583</v>
      </c>
      <c r="N30" s="32" t="s">
        <v>483</v>
      </c>
      <c r="O30" s="32"/>
      <c r="Q30" s="3"/>
    </row>
    <row r="31" s="2" customFormat="1" ht="158" customHeight="1" spans="1:17">
      <c r="A31" s="31">
        <v>29</v>
      </c>
      <c r="B31" s="32" t="s">
        <v>454</v>
      </c>
      <c r="C31" s="32" t="s">
        <v>511</v>
      </c>
      <c r="D31" s="32" t="s">
        <v>475</v>
      </c>
      <c r="E31" s="32" t="s">
        <v>594</v>
      </c>
      <c r="F31" s="32" t="s">
        <v>595</v>
      </c>
      <c r="G31" s="32" t="s">
        <v>459</v>
      </c>
      <c r="H31" s="32" t="s">
        <v>596</v>
      </c>
      <c r="I31" s="32" t="s">
        <v>597</v>
      </c>
      <c r="J31" s="32" t="s">
        <v>480</v>
      </c>
      <c r="K31" s="32" t="s">
        <v>481</v>
      </c>
      <c r="L31" s="32">
        <v>15</v>
      </c>
      <c r="M31" s="32" t="s">
        <v>598</v>
      </c>
      <c r="N31" s="32" t="s">
        <v>483</v>
      </c>
      <c r="O31" s="32"/>
      <c r="Q31" s="3"/>
    </row>
    <row r="32" s="2" customFormat="1" ht="155" customHeight="1" spans="1:17">
      <c r="A32" s="31">
        <v>30</v>
      </c>
      <c r="B32" s="32" t="s">
        <v>454</v>
      </c>
      <c r="C32" s="32" t="s">
        <v>455</v>
      </c>
      <c r="D32" s="32" t="s">
        <v>475</v>
      </c>
      <c r="E32" s="32" t="s">
        <v>599</v>
      </c>
      <c r="F32" s="32" t="s">
        <v>600</v>
      </c>
      <c r="G32" s="32" t="s">
        <v>459</v>
      </c>
      <c r="H32" s="32" t="s">
        <v>601</v>
      </c>
      <c r="I32" s="32" t="s">
        <v>602</v>
      </c>
      <c r="J32" s="32" t="s">
        <v>480</v>
      </c>
      <c r="K32" s="32" t="s">
        <v>481</v>
      </c>
      <c r="L32" s="32">
        <v>450</v>
      </c>
      <c r="M32" s="32" t="s">
        <v>598</v>
      </c>
      <c r="N32" s="32" t="s">
        <v>483</v>
      </c>
      <c r="O32" s="32"/>
      <c r="Q32" s="3"/>
    </row>
    <row r="33" s="2" customFormat="1" ht="151" customHeight="1" spans="1:17">
      <c r="A33" s="31">
        <v>31</v>
      </c>
      <c r="B33" s="35" t="s">
        <v>454</v>
      </c>
      <c r="C33" s="35" t="s">
        <v>511</v>
      </c>
      <c r="D33" s="35" t="s">
        <v>475</v>
      </c>
      <c r="E33" s="35" t="s">
        <v>603</v>
      </c>
      <c r="F33" s="35" t="s">
        <v>604</v>
      </c>
      <c r="G33" s="35" t="s">
        <v>459</v>
      </c>
      <c r="H33" s="35" t="s">
        <v>605</v>
      </c>
      <c r="I33" s="35" t="s">
        <v>606</v>
      </c>
      <c r="J33" s="35" t="s">
        <v>480</v>
      </c>
      <c r="K33" s="35" t="s">
        <v>481</v>
      </c>
      <c r="L33" s="35">
        <v>50</v>
      </c>
      <c r="M33" s="35" t="s">
        <v>598</v>
      </c>
      <c r="N33" s="35" t="s">
        <v>483</v>
      </c>
      <c r="O33" s="32" t="s">
        <v>516</v>
      </c>
      <c r="Q33" s="3" t="s">
        <v>516</v>
      </c>
    </row>
    <row r="34" s="2" customFormat="1" ht="112" customHeight="1" spans="1:17">
      <c r="A34" s="31">
        <v>32</v>
      </c>
      <c r="B34" s="32" t="s">
        <v>454</v>
      </c>
      <c r="C34" s="32" t="s">
        <v>511</v>
      </c>
      <c r="D34" s="32" t="s">
        <v>475</v>
      </c>
      <c r="E34" s="32" t="s">
        <v>607</v>
      </c>
      <c r="F34" s="32" t="s">
        <v>608</v>
      </c>
      <c r="G34" s="32" t="s">
        <v>459</v>
      </c>
      <c r="H34" s="32" t="s">
        <v>609</v>
      </c>
      <c r="I34" s="32" t="s">
        <v>610</v>
      </c>
      <c r="J34" s="32" t="s">
        <v>582</v>
      </c>
      <c r="K34" s="32" t="s">
        <v>481</v>
      </c>
      <c r="L34" s="32">
        <v>800</v>
      </c>
      <c r="M34" s="32" t="s">
        <v>611</v>
      </c>
      <c r="N34" s="32" t="s">
        <v>483</v>
      </c>
      <c r="O34" s="32"/>
      <c r="Q34" s="3"/>
    </row>
    <row r="35" s="2" customFormat="1" ht="106" customHeight="1" spans="1:17">
      <c r="A35" s="31">
        <v>33</v>
      </c>
      <c r="B35" s="32" t="s">
        <v>454</v>
      </c>
      <c r="C35" s="32" t="s">
        <v>501</v>
      </c>
      <c r="D35" s="32" t="s">
        <v>501</v>
      </c>
      <c r="E35" s="32" t="s">
        <v>612</v>
      </c>
      <c r="F35" s="32" t="s">
        <v>613</v>
      </c>
      <c r="G35" s="32" t="s">
        <v>459</v>
      </c>
      <c r="H35" s="32" t="s">
        <v>614</v>
      </c>
      <c r="I35" s="32" t="s">
        <v>615</v>
      </c>
      <c r="J35" s="32" t="s">
        <v>582</v>
      </c>
      <c r="K35" s="32" t="s">
        <v>506</v>
      </c>
      <c r="L35" s="32">
        <v>50</v>
      </c>
      <c r="M35" s="32" t="s">
        <v>611</v>
      </c>
      <c r="N35" s="32" t="s">
        <v>483</v>
      </c>
      <c r="O35" s="32"/>
      <c r="Q35" s="3"/>
    </row>
    <row r="36" s="2" customFormat="1" ht="286" customHeight="1" spans="1:17">
      <c r="A36" s="31">
        <v>34</v>
      </c>
      <c r="B36" s="32" t="s">
        <v>454</v>
      </c>
      <c r="C36" s="32" t="s">
        <v>511</v>
      </c>
      <c r="D36" s="32" t="s">
        <v>475</v>
      </c>
      <c r="E36" s="32" t="s">
        <v>616</v>
      </c>
      <c r="F36" s="32" t="s">
        <v>608</v>
      </c>
      <c r="G36" s="32" t="s">
        <v>459</v>
      </c>
      <c r="H36" s="36" t="s">
        <v>617</v>
      </c>
      <c r="I36" s="32" t="s">
        <v>618</v>
      </c>
      <c r="J36" s="32" t="s">
        <v>582</v>
      </c>
      <c r="K36" s="32" t="s">
        <v>481</v>
      </c>
      <c r="L36" s="32">
        <v>200</v>
      </c>
      <c r="M36" s="32" t="s">
        <v>611</v>
      </c>
      <c r="N36" s="32" t="s">
        <v>483</v>
      </c>
      <c r="O36" s="32"/>
      <c r="Q36" s="3"/>
    </row>
    <row r="37" s="2" customFormat="1" ht="89" customHeight="1" spans="1:17">
      <c r="A37" s="31">
        <v>35</v>
      </c>
      <c r="B37" s="35" t="s">
        <v>454</v>
      </c>
      <c r="C37" s="35" t="s">
        <v>511</v>
      </c>
      <c r="D37" s="35" t="s">
        <v>475</v>
      </c>
      <c r="E37" s="35" t="s">
        <v>619</v>
      </c>
      <c r="F37" s="35" t="s">
        <v>613</v>
      </c>
      <c r="G37" s="35" t="s">
        <v>459</v>
      </c>
      <c r="H37" s="37" t="s">
        <v>620</v>
      </c>
      <c r="I37" s="35" t="s">
        <v>621</v>
      </c>
      <c r="J37" s="35" t="s">
        <v>480</v>
      </c>
      <c r="K37" s="35" t="s">
        <v>481</v>
      </c>
      <c r="L37" s="35">
        <v>50</v>
      </c>
      <c r="M37" s="35" t="s">
        <v>611</v>
      </c>
      <c r="N37" s="35" t="s">
        <v>483</v>
      </c>
      <c r="O37" s="32" t="s">
        <v>516</v>
      </c>
      <c r="Q37" s="3" t="s">
        <v>516</v>
      </c>
    </row>
    <row r="38" s="2" customFormat="1" ht="127" customHeight="1" spans="1:17">
      <c r="A38" s="31">
        <v>36</v>
      </c>
      <c r="B38" s="32" t="s">
        <v>454</v>
      </c>
      <c r="C38" s="32" t="s">
        <v>455</v>
      </c>
      <c r="D38" s="32" t="s">
        <v>466</v>
      </c>
      <c r="E38" s="32" t="s">
        <v>622</v>
      </c>
      <c r="F38" s="32" t="s">
        <v>623</v>
      </c>
      <c r="G38" s="32" t="s">
        <v>459</v>
      </c>
      <c r="H38" s="36" t="s">
        <v>624</v>
      </c>
      <c r="I38" s="32" t="s">
        <v>625</v>
      </c>
      <c r="J38" s="32" t="s">
        <v>582</v>
      </c>
      <c r="K38" s="32" t="s">
        <v>481</v>
      </c>
      <c r="L38" s="32">
        <v>2000</v>
      </c>
      <c r="M38" s="32" t="s">
        <v>626</v>
      </c>
      <c r="N38" s="32" t="s">
        <v>483</v>
      </c>
      <c r="O38" s="32"/>
      <c r="Q38" s="3"/>
    </row>
    <row r="39" s="2" customFormat="1" ht="163" customHeight="1" spans="1:17">
      <c r="A39" s="31">
        <v>37</v>
      </c>
      <c r="B39" s="32" t="s">
        <v>454</v>
      </c>
      <c r="C39" s="32" t="s">
        <v>627</v>
      </c>
      <c r="D39" s="32" t="s">
        <v>628</v>
      </c>
      <c r="E39" s="32" t="s">
        <v>629</v>
      </c>
      <c r="F39" s="32" t="s">
        <v>623</v>
      </c>
      <c r="G39" s="32" t="s">
        <v>459</v>
      </c>
      <c r="H39" s="36" t="s">
        <v>630</v>
      </c>
      <c r="I39" s="32" t="s">
        <v>631</v>
      </c>
      <c r="J39" s="32" t="s">
        <v>582</v>
      </c>
      <c r="K39" s="32" t="s">
        <v>481</v>
      </c>
      <c r="L39" s="32">
        <v>400</v>
      </c>
      <c r="M39" s="32" t="s">
        <v>626</v>
      </c>
      <c r="N39" s="32" t="s">
        <v>483</v>
      </c>
      <c r="O39" s="32"/>
      <c r="Q39" s="3"/>
    </row>
    <row r="40" s="2" customFormat="1" ht="189" customHeight="1" spans="1:17">
      <c r="A40" s="31">
        <v>38</v>
      </c>
      <c r="B40" s="32" t="s">
        <v>454</v>
      </c>
      <c r="C40" s="32" t="s">
        <v>627</v>
      </c>
      <c r="D40" s="32" t="s">
        <v>632</v>
      </c>
      <c r="E40" s="32" t="s">
        <v>633</v>
      </c>
      <c r="F40" s="32" t="s">
        <v>623</v>
      </c>
      <c r="G40" s="32" t="s">
        <v>459</v>
      </c>
      <c r="H40" s="36" t="s">
        <v>634</v>
      </c>
      <c r="I40" s="32" t="s">
        <v>635</v>
      </c>
      <c r="J40" s="32" t="s">
        <v>582</v>
      </c>
      <c r="K40" s="32" t="s">
        <v>481</v>
      </c>
      <c r="L40" s="32">
        <v>100</v>
      </c>
      <c r="M40" s="32" t="s">
        <v>626</v>
      </c>
      <c r="N40" s="32" t="s">
        <v>483</v>
      </c>
      <c r="O40" s="32"/>
      <c r="Q40" s="3"/>
    </row>
    <row r="41" s="2" customFormat="1" ht="171" customHeight="1" spans="1:17">
      <c r="A41" s="31">
        <v>1</v>
      </c>
      <c r="B41" s="32" t="s">
        <v>454</v>
      </c>
      <c r="C41" s="32" t="s">
        <v>484</v>
      </c>
      <c r="D41" s="32" t="s">
        <v>636</v>
      </c>
      <c r="E41" s="32" t="s">
        <v>637</v>
      </c>
      <c r="F41" s="32" t="s">
        <v>477</v>
      </c>
      <c r="G41" s="32" t="s">
        <v>459</v>
      </c>
      <c r="H41" s="32" t="s">
        <v>638</v>
      </c>
      <c r="I41" s="32" t="s">
        <v>639</v>
      </c>
      <c r="J41" s="32" t="s">
        <v>480</v>
      </c>
      <c r="K41" s="32" t="s">
        <v>481</v>
      </c>
      <c r="L41" s="32">
        <v>20</v>
      </c>
      <c r="M41" s="32" t="s">
        <v>482</v>
      </c>
      <c r="N41" s="32" t="s">
        <v>483</v>
      </c>
      <c r="O41" s="32"/>
      <c r="Q41" s="3"/>
    </row>
    <row r="42" s="2" customFormat="1" ht="190" customHeight="1" spans="1:17">
      <c r="A42" s="31">
        <v>2</v>
      </c>
      <c r="B42" s="32" t="s">
        <v>454</v>
      </c>
      <c r="C42" s="32" t="s">
        <v>484</v>
      </c>
      <c r="D42" s="32" t="s">
        <v>636</v>
      </c>
      <c r="E42" s="32" t="s">
        <v>640</v>
      </c>
      <c r="F42" s="32" t="s">
        <v>641</v>
      </c>
      <c r="G42" s="32" t="s">
        <v>459</v>
      </c>
      <c r="H42" s="32" t="s">
        <v>642</v>
      </c>
      <c r="I42" s="32" t="s">
        <v>643</v>
      </c>
      <c r="J42" s="32" t="s">
        <v>480</v>
      </c>
      <c r="K42" s="32" t="s">
        <v>481</v>
      </c>
      <c r="L42" s="32">
        <v>40</v>
      </c>
      <c r="M42" s="32" t="s">
        <v>482</v>
      </c>
      <c r="N42" s="32" t="s">
        <v>483</v>
      </c>
      <c r="O42" s="32"/>
      <c r="Q42" s="3"/>
    </row>
    <row r="43" s="2" customFormat="1" ht="85" customHeight="1" spans="1:17">
      <c r="A43" s="31">
        <v>3</v>
      </c>
      <c r="B43" s="32" t="s">
        <v>454</v>
      </c>
      <c r="C43" s="32" t="s">
        <v>484</v>
      </c>
      <c r="D43" s="32" t="s">
        <v>636</v>
      </c>
      <c r="E43" s="32" t="s">
        <v>644</v>
      </c>
      <c r="F43" s="32" t="s">
        <v>645</v>
      </c>
      <c r="G43" s="32" t="s">
        <v>459</v>
      </c>
      <c r="H43" s="32" t="s">
        <v>646</v>
      </c>
      <c r="I43" s="32" t="s">
        <v>647</v>
      </c>
      <c r="J43" s="32" t="s">
        <v>648</v>
      </c>
      <c r="K43" s="32" t="s">
        <v>481</v>
      </c>
      <c r="L43" s="32">
        <v>70</v>
      </c>
      <c r="M43" s="32" t="s">
        <v>315</v>
      </c>
      <c r="N43" s="32" t="s">
        <v>483</v>
      </c>
      <c r="O43" s="32"/>
      <c r="Q43" s="3"/>
    </row>
    <row r="44" s="2" customFormat="1" ht="129" customHeight="1" spans="1:17">
      <c r="A44" s="31">
        <v>4</v>
      </c>
      <c r="B44" s="35" t="s">
        <v>454</v>
      </c>
      <c r="C44" s="35" t="s">
        <v>484</v>
      </c>
      <c r="D44" s="35" t="s">
        <v>636</v>
      </c>
      <c r="E44" s="35" t="s">
        <v>649</v>
      </c>
      <c r="F44" s="35" t="s">
        <v>650</v>
      </c>
      <c r="G44" s="35" t="s">
        <v>459</v>
      </c>
      <c r="H44" s="35" t="s">
        <v>651</v>
      </c>
      <c r="I44" s="35" t="s">
        <v>652</v>
      </c>
      <c r="J44" s="35" t="s">
        <v>653</v>
      </c>
      <c r="K44" s="35" t="s">
        <v>481</v>
      </c>
      <c r="L44" s="35">
        <v>10</v>
      </c>
      <c r="M44" s="35" t="s">
        <v>315</v>
      </c>
      <c r="N44" s="35" t="s">
        <v>483</v>
      </c>
      <c r="O44" s="32" t="s">
        <v>516</v>
      </c>
      <c r="Q44" s="3"/>
    </row>
    <row r="45" s="2" customFormat="1" ht="144" customHeight="1" spans="1:17">
      <c r="A45" s="31">
        <v>5</v>
      </c>
      <c r="B45" s="35" t="s">
        <v>454</v>
      </c>
      <c r="C45" s="35" t="s">
        <v>484</v>
      </c>
      <c r="D45" s="35" t="s">
        <v>636</v>
      </c>
      <c r="E45" s="35" t="s">
        <v>654</v>
      </c>
      <c r="F45" s="35" t="s">
        <v>655</v>
      </c>
      <c r="G45" s="35" t="s">
        <v>459</v>
      </c>
      <c r="H45" s="35" t="s">
        <v>656</v>
      </c>
      <c r="I45" s="35" t="s">
        <v>657</v>
      </c>
      <c r="J45" s="35" t="s">
        <v>500</v>
      </c>
      <c r="K45" s="35" t="s">
        <v>481</v>
      </c>
      <c r="L45" s="35">
        <v>30</v>
      </c>
      <c r="M45" s="35" t="s">
        <v>315</v>
      </c>
      <c r="N45" s="35" t="s">
        <v>483</v>
      </c>
      <c r="O45" s="32" t="s">
        <v>516</v>
      </c>
      <c r="Q45" s="3"/>
    </row>
    <row r="46" s="2" customFormat="1" ht="151" customHeight="1" spans="1:17">
      <c r="A46" s="31">
        <v>6</v>
      </c>
      <c r="B46" s="32" t="s">
        <v>454</v>
      </c>
      <c r="C46" s="32" t="s">
        <v>484</v>
      </c>
      <c r="D46" s="32" t="s">
        <v>636</v>
      </c>
      <c r="E46" s="32" t="s">
        <v>658</v>
      </c>
      <c r="F46" s="32" t="s">
        <v>659</v>
      </c>
      <c r="G46" s="32" t="s">
        <v>459</v>
      </c>
      <c r="H46" s="32" t="s">
        <v>660</v>
      </c>
      <c r="I46" s="32" t="s">
        <v>661</v>
      </c>
      <c r="J46" s="32" t="s">
        <v>521</v>
      </c>
      <c r="K46" s="32" t="s">
        <v>481</v>
      </c>
      <c r="L46" s="35">
        <v>170</v>
      </c>
      <c r="M46" s="32" t="s">
        <v>238</v>
      </c>
      <c r="N46" s="32" t="s">
        <v>483</v>
      </c>
      <c r="O46" s="32"/>
      <c r="Q46" s="3"/>
    </row>
    <row r="47" s="2" customFormat="1" ht="137" customHeight="1" spans="1:17">
      <c r="A47" s="31">
        <v>7</v>
      </c>
      <c r="B47" s="32" t="s">
        <v>454</v>
      </c>
      <c r="C47" s="32" t="s">
        <v>484</v>
      </c>
      <c r="D47" s="32" t="s">
        <v>636</v>
      </c>
      <c r="E47" s="32" t="s">
        <v>662</v>
      </c>
      <c r="F47" s="32" t="s">
        <v>663</v>
      </c>
      <c r="G47" s="32" t="s">
        <v>459</v>
      </c>
      <c r="H47" s="32" t="s">
        <v>664</v>
      </c>
      <c r="I47" s="32" t="s">
        <v>665</v>
      </c>
      <c r="J47" s="32" t="s">
        <v>521</v>
      </c>
      <c r="K47" s="32" t="s">
        <v>481</v>
      </c>
      <c r="L47" s="32">
        <v>80</v>
      </c>
      <c r="M47" s="32" t="s">
        <v>238</v>
      </c>
      <c r="N47" s="32" t="s">
        <v>483</v>
      </c>
      <c r="O47" s="32"/>
      <c r="Q47" s="3"/>
    </row>
    <row r="48" s="2" customFormat="1" ht="117" customHeight="1" spans="1:17">
      <c r="A48" s="31">
        <v>8</v>
      </c>
      <c r="B48" s="32" t="s">
        <v>454</v>
      </c>
      <c r="C48" s="32" t="s">
        <v>484</v>
      </c>
      <c r="D48" s="32" t="s">
        <v>636</v>
      </c>
      <c r="E48" s="32" t="s">
        <v>666</v>
      </c>
      <c r="F48" s="32" t="s">
        <v>667</v>
      </c>
      <c r="G48" s="32" t="s">
        <v>459</v>
      </c>
      <c r="H48" s="32" t="s">
        <v>668</v>
      </c>
      <c r="I48" s="32" t="s">
        <v>669</v>
      </c>
      <c r="J48" s="32" t="s">
        <v>521</v>
      </c>
      <c r="K48" s="32" t="s">
        <v>481</v>
      </c>
      <c r="L48" s="32">
        <v>60</v>
      </c>
      <c r="M48" s="32" t="s">
        <v>238</v>
      </c>
      <c r="N48" s="32" t="s">
        <v>483</v>
      </c>
      <c r="O48" s="32"/>
      <c r="Q48" s="3"/>
    </row>
    <row r="49" s="2" customFormat="1" ht="163" customHeight="1" spans="1:17">
      <c r="A49" s="31">
        <v>9</v>
      </c>
      <c r="B49" s="32" t="s">
        <v>454</v>
      </c>
      <c r="C49" s="32" t="s">
        <v>484</v>
      </c>
      <c r="D49" s="32" t="s">
        <v>636</v>
      </c>
      <c r="E49" s="32" t="s">
        <v>670</v>
      </c>
      <c r="F49" s="32" t="s">
        <v>532</v>
      </c>
      <c r="G49" s="32" t="s">
        <v>459</v>
      </c>
      <c r="H49" s="32" t="s">
        <v>671</v>
      </c>
      <c r="I49" s="32" t="s">
        <v>672</v>
      </c>
      <c r="J49" s="32" t="s">
        <v>480</v>
      </c>
      <c r="K49" s="32" t="s">
        <v>481</v>
      </c>
      <c r="L49" s="32">
        <v>100</v>
      </c>
      <c r="M49" s="32" t="s">
        <v>530</v>
      </c>
      <c r="N49" s="32" t="s">
        <v>483</v>
      </c>
      <c r="O49" s="32"/>
      <c r="Q49" s="3"/>
    </row>
    <row r="50" s="2" customFormat="1" ht="136" customHeight="1" spans="1:17">
      <c r="A50" s="31">
        <v>10</v>
      </c>
      <c r="B50" s="35" t="s">
        <v>454</v>
      </c>
      <c r="C50" s="35" t="s">
        <v>484</v>
      </c>
      <c r="D50" s="35" t="s">
        <v>636</v>
      </c>
      <c r="E50" s="35" t="s">
        <v>673</v>
      </c>
      <c r="F50" s="35" t="s">
        <v>674</v>
      </c>
      <c r="G50" s="32" t="s">
        <v>459</v>
      </c>
      <c r="H50" s="35" t="s">
        <v>675</v>
      </c>
      <c r="I50" s="35" t="s">
        <v>676</v>
      </c>
      <c r="J50" s="35" t="s">
        <v>480</v>
      </c>
      <c r="K50" s="35" t="s">
        <v>481</v>
      </c>
      <c r="L50" s="35">
        <v>70</v>
      </c>
      <c r="M50" s="35" t="s">
        <v>530</v>
      </c>
      <c r="N50" s="35" t="s">
        <v>483</v>
      </c>
      <c r="O50" s="35" t="s">
        <v>516</v>
      </c>
      <c r="Q50" s="3" t="s">
        <v>516</v>
      </c>
    </row>
    <row r="51" s="2" customFormat="1" ht="136" customHeight="1" spans="1:17">
      <c r="A51" s="31">
        <v>11</v>
      </c>
      <c r="B51" s="32" t="s">
        <v>454</v>
      </c>
      <c r="C51" s="32" t="s">
        <v>484</v>
      </c>
      <c r="D51" s="32" t="s">
        <v>636</v>
      </c>
      <c r="E51" s="32" t="s">
        <v>677</v>
      </c>
      <c r="F51" s="32" t="s">
        <v>678</v>
      </c>
      <c r="G51" s="32" t="s">
        <v>459</v>
      </c>
      <c r="H51" s="32" t="s">
        <v>679</v>
      </c>
      <c r="I51" s="32" t="s">
        <v>680</v>
      </c>
      <c r="J51" s="32" t="s">
        <v>480</v>
      </c>
      <c r="K51" s="32" t="s">
        <v>481</v>
      </c>
      <c r="L51" s="32">
        <v>100</v>
      </c>
      <c r="M51" s="32" t="s">
        <v>563</v>
      </c>
      <c r="N51" s="32" t="s">
        <v>483</v>
      </c>
      <c r="O51" s="32"/>
      <c r="Q51" s="3"/>
    </row>
    <row r="52" s="2" customFormat="1" ht="134" customHeight="1" spans="1:17">
      <c r="A52" s="31">
        <v>12</v>
      </c>
      <c r="B52" s="32" t="s">
        <v>454</v>
      </c>
      <c r="C52" s="32" t="s">
        <v>484</v>
      </c>
      <c r="D52" s="32" t="s">
        <v>636</v>
      </c>
      <c r="E52" s="32" t="s">
        <v>681</v>
      </c>
      <c r="F52" s="32" t="s">
        <v>682</v>
      </c>
      <c r="G52" s="32" t="s">
        <v>459</v>
      </c>
      <c r="H52" s="32" t="s">
        <v>683</v>
      </c>
      <c r="I52" s="32" t="s">
        <v>684</v>
      </c>
      <c r="J52" s="32" t="s">
        <v>480</v>
      </c>
      <c r="K52" s="32" t="s">
        <v>481</v>
      </c>
      <c r="L52" s="32">
        <v>80</v>
      </c>
      <c r="M52" s="32" t="s">
        <v>563</v>
      </c>
      <c r="N52" s="32" t="s">
        <v>483</v>
      </c>
      <c r="O52" s="32"/>
      <c r="Q52" s="3"/>
    </row>
    <row r="53" s="2" customFormat="1" ht="151" customHeight="1" spans="1:17">
      <c r="A53" s="31">
        <v>13</v>
      </c>
      <c r="B53" s="32" t="s">
        <v>454</v>
      </c>
      <c r="C53" s="32" t="s">
        <v>484</v>
      </c>
      <c r="D53" s="32" t="s">
        <v>636</v>
      </c>
      <c r="E53" s="32" t="s">
        <v>685</v>
      </c>
      <c r="F53" s="32" t="s">
        <v>686</v>
      </c>
      <c r="G53" s="32" t="s">
        <v>459</v>
      </c>
      <c r="H53" s="32" t="s">
        <v>687</v>
      </c>
      <c r="I53" s="32" t="s">
        <v>688</v>
      </c>
      <c r="J53" s="32" t="s">
        <v>480</v>
      </c>
      <c r="K53" s="32" t="s">
        <v>481</v>
      </c>
      <c r="L53" s="32">
        <v>50</v>
      </c>
      <c r="M53" s="32" t="s">
        <v>572</v>
      </c>
      <c r="N53" s="32" t="s">
        <v>483</v>
      </c>
      <c r="O53" s="32"/>
      <c r="Q53" s="3"/>
    </row>
    <row r="54" s="2" customFormat="1" ht="151" customHeight="1" spans="1:17">
      <c r="A54" s="31">
        <v>14</v>
      </c>
      <c r="B54" s="32" t="s">
        <v>454</v>
      </c>
      <c r="C54" s="32" t="s">
        <v>484</v>
      </c>
      <c r="D54" s="32" t="s">
        <v>636</v>
      </c>
      <c r="E54" s="32" t="s">
        <v>689</v>
      </c>
      <c r="F54" s="32" t="s">
        <v>686</v>
      </c>
      <c r="G54" s="32" t="s">
        <v>459</v>
      </c>
      <c r="H54" s="32" t="s">
        <v>690</v>
      </c>
      <c r="I54" s="32" t="s">
        <v>691</v>
      </c>
      <c r="J54" s="32" t="s">
        <v>692</v>
      </c>
      <c r="K54" s="32" t="s">
        <v>481</v>
      </c>
      <c r="L54" s="32">
        <v>34</v>
      </c>
      <c r="M54" s="32" t="s">
        <v>572</v>
      </c>
      <c r="N54" s="32" t="s">
        <v>483</v>
      </c>
      <c r="O54" s="32"/>
      <c r="Q54" s="3"/>
    </row>
    <row r="55" s="2" customFormat="1" ht="145" customHeight="1" spans="1:17">
      <c r="A55" s="31">
        <v>15</v>
      </c>
      <c r="B55" s="32" t="s">
        <v>454</v>
      </c>
      <c r="C55" s="32" t="s">
        <v>484</v>
      </c>
      <c r="D55" s="32" t="s">
        <v>636</v>
      </c>
      <c r="E55" s="32" t="s">
        <v>693</v>
      </c>
      <c r="F55" s="32" t="s">
        <v>694</v>
      </c>
      <c r="G55" s="32" t="s">
        <v>459</v>
      </c>
      <c r="H55" s="32" t="s">
        <v>695</v>
      </c>
      <c r="I55" s="32" t="s">
        <v>696</v>
      </c>
      <c r="J55" s="32" t="s">
        <v>582</v>
      </c>
      <c r="K55" s="32" t="s">
        <v>481</v>
      </c>
      <c r="L55" s="32">
        <v>50</v>
      </c>
      <c r="M55" s="32" t="s">
        <v>583</v>
      </c>
      <c r="N55" s="32" t="s">
        <v>483</v>
      </c>
      <c r="O55" s="32"/>
      <c r="Q55" s="3"/>
    </row>
    <row r="56" s="2" customFormat="1" ht="160" customHeight="1" spans="1:17">
      <c r="A56" s="31">
        <v>16</v>
      </c>
      <c r="B56" s="32" t="s">
        <v>454</v>
      </c>
      <c r="C56" s="32" t="s">
        <v>484</v>
      </c>
      <c r="D56" s="32" t="s">
        <v>636</v>
      </c>
      <c r="E56" s="32" t="s">
        <v>697</v>
      </c>
      <c r="F56" s="32" t="s">
        <v>698</v>
      </c>
      <c r="G56" s="32" t="s">
        <v>459</v>
      </c>
      <c r="H56" s="32" t="s">
        <v>699</v>
      </c>
      <c r="I56" s="32" t="s">
        <v>700</v>
      </c>
      <c r="J56" s="32" t="s">
        <v>582</v>
      </c>
      <c r="K56" s="32" t="s">
        <v>481</v>
      </c>
      <c r="L56" s="32">
        <v>40</v>
      </c>
      <c r="M56" s="32" t="s">
        <v>583</v>
      </c>
      <c r="N56" s="32" t="s">
        <v>483</v>
      </c>
      <c r="O56" s="32"/>
      <c r="Q56" s="3"/>
    </row>
    <row r="57" s="2" customFormat="1" ht="164" customHeight="1" spans="1:17">
      <c r="A57" s="31">
        <v>17</v>
      </c>
      <c r="B57" s="32" t="s">
        <v>454</v>
      </c>
      <c r="C57" s="32" t="s">
        <v>484</v>
      </c>
      <c r="D57" s="32" t="s">
        <v>636</v>
      </c>
      <c r="E57" s="32" t="s">
        <v>701</v>
      </c>
      <c r="F57" s="32" t="s">
        <v>702</v>
      </c>
      <c r="G57" s="32" t="s">
        <v>459</v>
      </c>
      <c r="H57" s="32" t="s">
        <v>703</v>
      </c>
      <c r="I57" s="32" t="s">
        <v>704</v>
      </c>
      <c r="J57" s="32" t="s">
        <v>582</v>
      </c>
      <c r="K57" s="32" t="s">
        <v>481</v>
      </c>
      <c r="L57" s="32">
        <v>50</v>
      </c>
      <c r="M57" s="32" t="s">
        <v>583</v>
      </c>
      <c r="N57" s="32" t="s">
        <v>483</v>
      </c>
      <c r="O57" s="32"/>
      <c r="Q57" s="3"/>
    </row>
    <row r="58" s="2" customFormat="1" ht="128" customHeight="1" spans="1:17">
      <c r="A58" s="31">
        <v>18</v>
      </c>
      <c r="B58" s="32" t="s">
        <v>454</v>
      </c>
      <c r="C58" s="32" t="s">
        <v>484</v>
      </c>
      <c r="D58" s="32" t="s">
        <v>636</v>
      </c>
      <c r="E58" s="32" t="s">
        <v>705</v>
      </c>
      <c r="F58" s="32" t="s">
        <v>706</v>
      </c>
      <c r="G58" s="32" t="s">
        <v>459</v>
      </c>
      <c r="H58" s="32" t="s">
        <v>707</v>
      </c>
      <c r="I58" s="32" t="s">
        <v>708</v>
      </c>
      <c r="J58" s="32" t="s">
        <v>480</v>
      </c>
      <c r="K58" s="32" t="s">
        <v>481</v>
      </c>
      <c r="L58" s="32">
        <v>150</v>
      </c>
      <c r="M58" s="32" t="s">
        <v>709</v>
      </c>
      <c r="N58" s="32" t="s">
        <v>483</v>
      </c>
      <c r="O58" s="32"/>
      <c r="Q58" s="3"/>
    </row>
    <row r="59" s="2" customFormat="1" ht="219" customHeight="1" spans="1:17">
      <c r="A59" s="31">
        <v>19</v>
      </c>
      <c r="B59" s="32" t="s">
        <v>454</v>
      </c>
      <c r="C59" s="32" t="s">
        <v>710</v>
      </c>
      <c r="D59" s="32" t="s">
        <v>636</v>
      </c>
      <c r="E59" s="35" t="s">
        <v>711</v>
      </c>
      <c r="F59" s="32" t="s">
        <v>712</v>
      </c>
      <c r="G59" s="32" t="s">
        <v>459</v>
      </c>
      <c r="H59" s="32" t="s">
        <v>713</v>
      </c>
      <c r="I59" s="32" t="s">
        <v>714</v>
      </c>
      <c r="J59" s="32" t="s">
        <v>480</v>
      </c>
      <c r="K59" s="32" t="s">
        <v>481</v>
      </c>
      <c r="L59" s="32">
        <v>50</v>
      </c>
      <c r="M59" s="32" t="s">
        <v>598</v>
      </c>
      <c r="N59" s="32" t="s">
        <v>483</v>
      </c>
      <c r="O59" s="32" t="s">
        <v>516</v>
      </c>
      <c r="Q59" s="3"/>
    </row>
    <row r="60" s="2" customFormat="1" ht="143" customHeight="1" spans="1:17">
      <c r="A60" s="31">
        <v>20</v>
      </c>
      <c r="B60" s="32" t="s">
        <v>454</v>
      </c>
      <c r="C60" s="32" t="s">
        <v>710</v>
      </c>
      <c r="D60" s="32" t="s">
        <v>715</v>
      </c>
      <c r="E60" s="32" t="s">
        <v>716</v>
      </c>
      <c r="F60" s="32" t="s">
        <v>717</v>
      </c>
      <c r="G60" s="32" t="s">
        <v>459</v>
      </c>
      <c r="H60" s="32" t="s">
        <v>718</v>
      </c>
      <c r="I60" s="32" t="s">
        <v>719</v>
      </c>
      <c r="J60" s="32" t="s">
        <v>480</v>
      </c>
      <c r="K60" s="32" t="s">
        <v>481</v>
      </c>
      <c r="L60" s="32">
        <v>60</v>
      </c>
      <c r="M60" s="32" t="s">
        <v>598</v>
      </c>
      <c r="N60" s="32" t="s">
        <v>483</v>
      </c>
      <c r="O60" s="32" t="s">
        <v>720</v>
      </c>
      <c r="Q60" s="3"/>
    </row>
    <row r="61" s="2" customFormat="1" ht="117" customHeight="1" spans="1:17">
      <c r="A61" s="31">
        <v>21</v>
      </c>
      <c r="B61" s="32" t="s">
        <v>454</v>
      </c>
      <c r="C61" s="32" t="s">
        <v>484</v>
      </c>
      <c r="D61" s="32" t="s">
        <v>636</v>
      </c>
      <c r="E61" s="32" t="s">
        <v>721</v>
      </c>
      <c r="F61" s="32" t="s">
        <v>722</v>
      </c>
      <c r="G61" s="32" t="s">
        <v>459</v>
      </c>
      <c r="H61" s="32" t="s">
        <v>723</v>
      </c>
      <c r="I61" s="32" t="s">
        <v>724</v>
      </c>
      <c r="J61" s="32" t="s">
        <v>582</v>
      </c>
      <c r="K61" s="32" t="s">
        <v>481</v>
      </c>
      <c r="L61" s="32">
        <v>35</v>
      </c>
      <c r="M61" s="32" t="s">
        <v>611</v>
      </c>
      <c r="N61" s="32" t="s">
        <v>483</v>
      </c>
      <c r="O61" s="32"/>
      <c r="Q61" s="3"/>
    </row>
    <row r="62" s="2" customFormat="1" ht="81" customHeight="1" spans="1:17">
      <c r="A62" s="31">
        <v>1</v>
      </c>
      <c r="B62" s="32" t="s">
        <v>725</v>
      </c>
      <c r="C62" s="32" t="s">
        <v>726</v>
      </c>
      <c r="D62" s="32" t="s">
        <v>726</v>
      </c>
      <c r="E62" s="32" t="s">
        <v>727</v>
      </c>
      <c r="F62" s="32" t="s">
        <v>477</v>
      </c>
      <c r="G62" s="32" t="s">
        <v>459</v>
      </c>
      <c r="H62" s="32" t="s">
        <v>728</v>
      </c>
      <c r="I62" s="32" t="s">
        <v>728</v>
      </c>
      <c r="J62" s="32" t="s">
        <v>480</v>
      </c>
      <c r="K62" s="32" t="s">
        <v>481</v>
      </c>
      <c r="L62" s="32">
        <v>14</v>
      </c>
      <c r="M62" s="32" t="s">
        <v>482</v>
      </c>
      <c r="N62" s="32" t="s">
        <v>729</v>
      </c>
      <c r="O62" s="32"/>
      <c r="Q62" s="3"/>
    </row>
    <row r="63" s="2" customFormat="1" ht="81" customHeight="1" spans="1:17">
      <c r="A63" s="31">
        <v>2</v>
      </c>
      <c r="B63" s="32" t="s">
        <v>725</v>
      </c>
      <c r="C63" s="32" t="s">
        <v>726</v>
      </c>
      <c r="D63" s="32" t="s">
        <v>726</v>
      </c>
      <c r="E63" s="32" t="s">
        <v>730</v>
      </c>
      <c r="F63" s="32" t="s">
        <v>487</v>
      </c>
      <c r="G63" s="32" t="s">
        <v>459</v>
      </c>
      <c r="H63" s="32" t="s">
        <v>728</v>
      </c>
      <c r="I63" s="32" t="s">
        <v>728</v>
      </c>
      <c r="J63" s="32" t="s">
        <v>480</v>
      </c>
      <c r="K63" s="32" t="s">
        <v>481</v>
      </c>
      <c r="L63" s="32">
        <v>14</v>
      </c>
      <c r="M63" s="32" t="s">
        <v>482</v>
      </c>
      <c r="N63" s="32" t="s">
        <v>729</v>
      </c>
      <c r="O63" s="32"/>
      <c r="Q63" s="3"/>
    </row>
    <row r="64" s="2" customFormat="1" ht="81" customHeight="1" spans="1:17">
      <c r="A64" s="31">
        <v>3</v>
      </c>
      <c r="B64" s="32" t="s">
        <v>725</v>
      </c>
      <c r="C64" s="32" t="s">
        <v>726</v>
      </c>
      <c r="D64" s="32" t="s">
        <v>726</v>
      </c>
      <c r="E64" s="32" t="s">
        <v>731</v>
      </c>
      <c r="F64" s="32" t="s">
        <v>732</v>
      </c>
      <c r="G64" s="32" t="s">
        <v>459</v>
      </c>
      <c r="H64" s="32" t="s">
        <v>728</v>
      </c>
      <c r="I64" s="32" t="s">
        <v>728</v>
      </c>
      <c r="J64" s="32" t="s">
        <v>480</v>
      </c>
      <c r="K64" s="32" t="s">
        <v>481</v>
      </c>
      <c r="L64" s="32">
        <v>14</v>
      </c>
      <c r="M64" s="32" t="s">
        <v>482</v>
      </c>
      <c r="N64" s="32" t="s">
        <v>729</v>
      </c>
      <c r="O64" s="32"/>
      <c r="Q64" s="3"/>
    </row>
    <row r="65" s="2" customFormat="1" ht="81" customHeight="1" spans="1:17">
      <c r="A65" s="31">
        <v>4</v>
      </c>
      <c r="B65" s="32" t="s">
        <v>725</v>
      </c>
      <c r="C65" s="32" t="s">
        <v>726</v>
      </c>
      <c r="D65" s="32" t="s">
        <v>726</v>
      </c>
      <c r="E65" s="32" t="s">
        <v>733</v>
      </c>
      <c r="F65" s="32" t="s">
        <v>734</v>
      </c>
      <c r="G65" s="32" t="s">
        <v>459</v>
      </c>
      <c r="H65" s="32" t="s">
        <v>728</v>
      </c>
      <c r="I65" s="32" t="s">
        <v>728</v>
      </c>
      <c r="J65" s="32" t="s">
        <v>480</v>
      </c>
      <c r="K65" s="32" t="s">
        <v>481</v>
      </c>
      <c r="L65" s="32">
        <v>14</v>
      </c>
      <c r="M65" s="32" t="s">
        <v>482</v>
      </c>
      <c r="N65" s="32" t="s">
        <v>729</v>
      </c>
      <c r="O65" s="32"/>
      <c r="Q65" s="3"/>
    </row>
    <row r="66" s="2" customFormat="1" ht="81" customHeight="1" spans="1:17">
      <c r="A66" s="31">
        <v>5</v>
      </c>
      <c r="B66" s="32" t="s">
        <v>725</v>
      </c>
      <c r="C66" s="32" t="s">
        <v>726</v>
      </c>
      <c r="D66" s="32" t="s">
        <v>726</v>
      </c>
      <c r="E66" s="32" t="s">
        <v>735</v>
      </c>
      <c r="F66" s="32" t="s">
        <v>641</v>
      </c>
      <c r="G66" s="32" t="s">
        <v>459</v>
      </c>
      <c r="H66" s="32" t="s">
        <v>728</v>
      </c>
      <c r="I66" s="32" t="s">
        <v>728</v>
      </c>
      <c r="J66" s="32" t="s">
        <v>480</v>
      </c>
      <c r="K66" s="32" t="s">
        <v>481</v>
      </c>
      <c r="L66" s="32">
        <v>14</v>
      </c>
      <c r="M66" s="32" t="s">
        <v>482</v>
      </c>
      <c r="N66" s="32" t="s">
        <v>729</v>
      </c>
      <c r="O66" s="32"/>
      <c r="Q66" s="3"/>
    </row>
    <row r="67" s="2" customFormat="1" ht="133" customHeight="1" spans="1:17">
      <c r="A67" s="31">
        <v>6</v>
      </c>
      <c r="B67" s="32" t="s">
        <v>725</v>
      </c>
      <c r="C67" s="32" t="s">
        <v>726</v>
      </c>
      <c r="D67" s="32" t="s">
        <v>726</v>
      </c>
      <c r="E67" s="32" t="s">
        <v>736</v>
      </c>
      <c r="F67" s="32" t="s">
        <v>737</v>
      </c>
      <c r="G67" s="32" t="s">
        <v>459</v>
      </c>
      <c r="H67" s="32" t="s">
        <v>738</v>
      </c>
      <c r="I67" s="32" t="s">
        <v>739</v>
      </c>
      <c r="J67" s="32" t="s">
        <v>740</v>
      </c>
      <c r="K67" s="32" t="s">
        <v>481</v>
      </c>
      <c r="L67" s="32">
        <v>14</v>
      </c>
      <c r="M67" s="32" t="s">
        <v>315</v>
      </c>
      <c r="N67" s="32" t="s">
        <v>729</v>
      </c>
      <c r="O67" s="32"/>
      <c r="Q67" s="3"/>
    </row>
    <row r="68" s="2" customFormat="1" ht="133" customHeight="1" spans="1:17">
      <c r="A68" s="31">
        <v>7</v>
      </c>
      <c r="B68" s="32" t="s">
        <v>725</v>
      </c>
      <c r="C68" s="32" t="s">
        <v>726</v>
      </c>
      <c r="D68" s="32" t="s">
        <v>726</v>
      </c>
      <c r="E68" s="32" t="s">
        <v>741</v>
      </c>
      <c r="F68" s="32" t="s">
        <v>742</v>
      </c>
      <c r="G68" s="32" t="s">
        <v>459</v>
      </c>
      <c r="H68" s="32" t="s">
        <v>743</v>
      </c>
      <c r="I68" s="32" t="s">
        <v>739</v>
      </c>
      <c r="J68" s="32" t="s">
        <v>740</v>
      </c>
      <c r="K68" s="32" t="s">
        <v>481</v>
      </c>
      <c r="L68" s="32">
        <v>14</v>
      </c>
      <c r="M68" s="32" t="s">
        <v>315</v>
      </c>
      <c r="N68" s="32" t="s">
        <v>729</v>
      </c>
      <c r="O68" s="32"/>
      <c r="Q68" s="3"/>
    </row>
    <row r="69" s="2" customFormat="1" ht="133" customHeight="1" spans="1:17">
      <c r="A69" s="31">
        <v>8</v>
      </c>
      <c r="B69" s="32" t="s">
        <v>725</v>
      </c>
      <c r="C69" s="32" t="s">
        <v>726</v>
      </c>
      <c r="D69" s="32" t="s">
        <v>726</v>
      </c>
      <c r="E69" s="32" t="s">
        <v>744</v>
      </c>
      <c r="F69" s="32" t="s">
        <v>745</v>
      </c>
      <c r="G69" s="32" t="s">
        <v>459</v>
      </c>
      <c r="H69" s="32" t="s">
        <v>746</v>
      </c>
      <c r="I69" s="32" t="s">
        <v>739</v>
      </c>
      <c r="J69" s="32" t="s">
        <v>521</v>
      </c>
      <c r="K69" s="32" t="s">
        <v>481</v>
      </c>
      <c r="L69" s="32">
        <v>14</v>
      </c>
      <c r="M69" s="32" t="s">
        <v>238</v>
      </c>
      <c r="N69" s="32" t="s">
        <v>729</v>
      </c>
      <c r="O69" s="32"/>
      <c r="Q69" s="3"/>
    </row>
    <row r="70" s="2" customFormat="1" ht="133" customHeight="1" spans="1:17">
      <c r="A70" s="31">
        <v>9</v>
      </c>
      <c r="B70" s="32" t="s">
        <v>725</v>
      </c>
      <c r="C70" s="32" t="s">
        <v>726</v>
      </c>
      <c r="D70" s="32" t="s">
        <v>726</v>
      </c>
      <c r="E70" s="32" t="s">
        <v>747</v>
      </c>
      <c r="F70" s="32" t="s">
        <v>748</v>
      </c>
      <c r="G70" s="32" t="s">
        <v>459</v>
      </c>
      <c r="H70" s="32" t="s">
        <v>746</v>
      </c>
      <c r="I70" s="32" t="s">
        <v>739</v>
      </c>
      <c r="J70" s="32" t="s">
        <v>521</v>
      </c>
      <c r="K70" s="32" t="s">
        <v>481</v>
      </c>
      <c r="L70" s="32">
        <v>14</v>
      </c>
      <c r="M70" s="32" t="s">
        <v>238</v>
      </c>
      <c r="N70" s="32" t="s">
        <v>729</v>
      </c>
      <c r="O70" s="32"/>
      <c r="Q70" s="3"/>
    </row>
    <row r="71" s="2" customFormat="1" ht="133" customHeight="1" spans="1:17">
      <c r="A71" s="31">
        <v>10</v>
      </c>
      <c r="B71" s="32" t="s">
        <v>725</v>
      </c>
      <c r="C71" s="32" t="s">
        <v>726</v>
      </c>
      <c r="D71" s="32" t="s">
        <v>726</v>
      </c>
      <c r="E71" s="32" t="s">
        <v>749</v>
      </c>
      <c r="F71" s="32" t="s">
        <v>750</v>
      </c>
      <c r="G71" s="32" t="s">
        <v>459</v>
      </c>
      <c r="H71" s="32" t="s">
        <v>746</v>
      </c>
      <c r="I71" s="32" t="s">
        <v>739</v>
      </c>
      <c r="J71" s="32" t="s">
        <v>521</v>
      </c>
      <c r="K71" s="32" t="s">
        <v>481</v>
      </c>
      <c r="L71" s="32">
        <v>14</v>
      </c>
      <c r="M71" s="32" t="s">
        <v>238</v>
      </c>
      <c r="N71" s="32" t="s">
        <v>729</v>
      </c>
      <c r="O71" s="32"/>
      <c r="Q71" s="3"/>
    </row>
    <row r="72" s="2" customFormat="1" ht="133" customHeight="1" spans="1:17">
      <c r="A72" s="31">
        <v>11</v>
      </c>
      <c r="B72" s="35" t="s">
        <v>725</v>
      </c>
      <c r="C72" s="35" t="s">
        <v>726</v>
      </c>
      <c r="D72" s="35" t="s">
        <v>726</v>
      </c>
      <c r="E72" s="35" t="s">
        <v>751</v>
      </c>
      <c r="F72" s="35" t="s">
        <v>752</v>
      </c>
      <c r="G72" s="35" t="s">
        <v>459</v>
      </c>
      <c r="H72" s="35" t="s">
        <v>746</v>
      </c>
      <c r="I72" s="35" t="s">
        <v>739</v>
      </c>
      <c r="J72" s="35" t="s">
        <v>521</v>
      </c>
      <c r="K72" s="35" t="s">
        <v>481</v>
      </c>
      <c r="L72" s="35">
        <v>14</v>
      </c>
      <c r="M72" s="35" t="s">
        <v>238</v>
      </c>
      <c r="N72" s="35" t="s">
        <v>729</v>
      </c>
      <c r="O72" s="32" t="s">
        <v>516</v>
      </c>
      <c r="Q72" s="3" t="s">
        <v>516</v>
      </c>
    </row>
    <row r="73" s="2" customFormat="1" ht="144" customHeight="1" spans="1:17">
      <c r="A73" s="31">
        <v>12</v>
      </c>
      <c r="B73" s="32" t="s">
        <v>725</v>
      </c>
      <c r="C73" s="32" t="s">
        <v>726</v>
      </c>
      <c r="D73" s="32" t="s">
        <v>726</v>
      </c>
      <c r="E73" s="32" t="s">
        <v>753</v>
      </c>
      <c r="F73" s="32" t="s">
        <v>754</v>
      </c>
      <c r="G73" s="32" t="s">
        <v>459</v>
      </c>
      <c r="H73" s="32" t="s">
        <v>746</v>
      </c>
      <c r="I73" s="32" t="s">
        <v>739</v>
      </c>
      <c r="J73" s="32" t="s">
        <v>521</v>
      </c>
      <c r="K73" s="32" t="s">
        <v>481</v>
      </c>
      <c r="L73" s="32">
        <v>14</v>
      </c>
      <c r="M73" s="32" t="s">
        <v>238</v>
      </c>
      <c r="N73" s="32" t="s">
        <v>729</v>
      </c>
      <c r="O73" s="32"/>
      <c r="Q73" s="3"/>
    </row>
    <row r="74" s="2" customFormat="1" ht="173" customHeight="1" spans="1:17">
      <c r="A74" s="31">
        <v>13</v>
      </c>
      <c r="B74" s="32" t="s">
        <v>725</v>
      </c>
      <c r="C74" s="32" t="s">
        <v>726</v>
      </c>
      <c r="D74" s="32" t="s">
        <v>726</v>
      </c>
      <c r="E74" s="32" t="s">
        <v>755</v>
      </c>
      <c r="F74" s="32" t="s">
        <v>756</v>
      </c>
      <c r="G74" s="32" t="s">
        <v>459</v>
      </c>
      <c r="H74" s="32" t="s">
        <v>746</v>
      </c>
      <c r="I74" s="32" t="s">
        <v>757</v>
      </c>
      <c r="J74" s="32" t="s">
        <v>480</v>
      </c>
      <c r="K74" s="32" t="s">
        <v>481</v>
      </c>
      <c r="L74" s="32">
        <v>14</v>
      </c>
      <c r="M74" s="32" t="s">
        <v>530</v>
      </c>
      <c r="N74" s="32" t="s">
        <v>729</v>
      </c>
      <c r="O74" s="32"/>
      <c r="Q74" s="3"/>
    </row>
    <row r="75" s="2" customFormat="1" ht="173" customHeight="1" spans="1:17">
      <c r="A75" s="31">
        <v>14</v>
      </c>
      <c r="B75" s="32" t="s">
        <v>725</v>
      </c>
      <c r="C75" s="32" t="s">
        <v>726</v>
      </c>
      <c r="D75" s="32" t="s">
        <v>726</v>
      </c>
      <c r="E75" s="32" t="s">
        <v>758</v>
      </c>
      <c r="F75" s="32" t="s">
        <v>759</v>
      </c>
      <c r="G75" s="32" t="s">
        <v>459</v>
      </c>
      <c r="H75" s="32" t="s">
        <v>746</v>
      </c>
      <c r="I75" s="32" t="s">
        <v>760</v>
      </c>
      <c r="J75" s="32" t="s">
        <v>480</v>
      </c>
      <c r="K75" s="32" t="s">
        <v>481</v>
      </c>
      <c r="L75" s="32">
        <v>14</v>
      </c>
      <c r="M75" s="32" t="s">
        <v>530</v>
      </c>
      <c r="N75" s="32" t="s">
        <v>729</v>
      </c>
      <c r="O75" s="32"/>
      <c r="Q75" s="3"/>
    </row>
    <row r="76" s="2" customFormat="1" ht="173" customHeight="1" spans="1:17">
      <c r="A76" s="31">
        <v>15</v>
      </c>
      <c r="B76" s="32" t="s">
        <v>725</v>
      </c>
      <c r="C76" s="32" t="s">
        <v>726</v>
      </c>
      <c r="D76" s="32" t="s">
        <v>726</v>
      </c>
      <c r="E76" s="32" t="s">
        <v>761</v>
      </c>
      <c r="F76" s="32" t="s">
        <v>762</v>
      </c>
      <c r="G76" s="32" t="s">
        <v>459</v>
      </c>
      <c r="H76" s="32" t="s">
        <v>746</v>
      </c>
      <c r="I76" s="32" t="s">
        <v>763</v>
      </c>
      <c r="J76" s="32" t="s">
        <v>480</v>
      </c>
      <c r="K76" s="32" t="s">
        <v>481</v>
      </c>
      <c r="L76" s="32">
        <v>14</v>
      </c>
      <c r="M76" s="32" t="s">
        <v>530</v>
      </c>
      <c r="N76" s="32" t="s">
        <v>729</v>
      </c>
      <c r="O76" s="32"/>
      <c r="Q76" s="3"/>
    </row>
    <row r="77" s="2" customFormat="1" ht="173" customHeight="1" spans="1:17">
      <c r="A77" s="31">
        <v>16</v>
      </c>
      <c r="B77" s="32" t="s">
        <v>725</v>
      </c>
      <c r="C77" s="32" t="s">
        <v>726</v>
      </c>
      <c r="D77" s="32" t="s">
        <v>726</v>
      </c>
      <c r="E77" s="32" t="s">
        <v>764</v>
      </c>
      <c r="F77" s="32" t="s">
        <v>765</v>
      </c>
      <c r="G77" s="32" t="s">
        <v>459</v>
      </c>
      <c r="H77" s="32" t="s">
        <v>746</v>
      </c>
      <c r="I77" s="32" t="s">
        <v>766</v>
      </c>
      <c r="J77" s="32" t="s">
        <v>480</v>
      </c>
      <c r="K77" s="32" t="s">
        <v>481</v>
      </c>
      <c r="L77" s="32">
        <v>14</v>
      </c>
      <c r="M77" s="32" t="s">
        <v>530</v>
      </c>
      <c r="N77" s="32" t="s">
        <v>729</v>
      </c>
      <c r="O77" s="32"/>
      <c r="Q77" s="3"/>
    </row>
    <row r="78" s="2" customFormat="1" ht="84" customHeight="1" spans="1:17">
      <c r="A78" s="31">
        <v>17</v>
      </c>
      <c r="B78" s="32" t="s">
        <v>725</v>
      </c>
      <c r="C78" s="32" t="s">
        <v>726</v>
      </c>
      <c r="D78" s="32" t="s">
        <v>726</v>
      </c>
      <c r="E78" s="32" t="s">
        <v>767</v>
      </c>
      <c r="F78" s="32" t="s">
        <v>768</v>
      </c>
      <c r="G78" s="32" t="s">
        <v>459</v>
      </c>
      <c r="H78" s="32" t="s">
        <v>769</v>
      </c>
      <c r="I78" s="32" t="s">
        <v>769</v>
      </c>
      <c r="J78" s="32" t="s">
        <v>542</v>
      </c>
      <c r="K78" s="32" t="s">
        <v>481</v>
      </c>
      <c r="L78" s="32">
        <v>14</v>
      </c>
      <c r="M78" s="32" t="s">
        <v>543</v>
      </c>
      <c r="N78" s="32" t="s">
        <v>729</v>
      </c>
      <c r="O78" s="32"/>
      <c r="Q78" s="3"/>
    </row>
    <row r="79" s="2" customFormat="1" ht="84" customHeight="1" spans="1:17">
      <c r="A79" s="31">
        <v>18</v>
      </c>
      <c r="B79" s="32" t="s">
        <v>725</v>
      </c>
      <c r="C79" s="32" t="s">
        <v>726</v>
      </c>
      <c r="D79" s="32" t="s">
        <v>726</v>
      </c>
      <c r="E79" s="32" t="s">
        <v>770</v>
      </c>
      <c r="F79" s="32" t="s">
        <v>771</v>
      </c>
      <c r="G79" s="32" t="s">
        <v>459</v>
      </c>
      <c r="H79" s="32" t="s">
        <v>728</v>
      </c>
      <c r="I79" s="32" t="s">
        <v>728</v>
      </c>
      <c r="J79" s="32" t="s">
        <v>480</v>
      </c>
      <c r="K79" s="32" t="s">
        <v>481</v>
      </c>
      <c r="L79" s="32">
        <v>14</v>
      </c>
      <c r="M79" s="32" t="s">
        <v>563</v>
      </c>
      <c r="N79" s="32" t="s">
        <v>729</v>
      </c>
      <c r="O79" s="32"/>
      <c r="Q79" s="3"/>
    </row>
    <row r="80" s="2" customFormat="1" ht="84" customHeight="1" spans="1:17">
      <c r="A80" s="31">
        <v>19</v>
      </c>
      <c r="B80" s="32" t="s">
        <v>725</v>
      </c>
      <c r="C80" s="32" t="s">
        <v>726</v>
      </c>
      <c r="D80" s="32" t="s">
        <v>726</v>
      </c>
      <c r="E80" s="32" t="s">
        <v>772</v>
      </c>
      <c r="F80" s="32" t="s">
        <v>682</v>
      </c>
      <c r="G80" s="32" t="s">
        <v>459</v>
      </c>
      <c r="H80" s="32" t="s">
        <v>728</v>
      </c>
      <c r="I80" s="32" t="s">
        <v>728</v>
      </c>
      <c r="J80" s="32" t="s">
        <v>480</v>
      </c>
      <c r="K80" s="32" t="s">
        <v>481</v>
      </c>
      <c r="L80" s="32">
        <v>14</v>
      </c>
      <c r="M80" s="32" t="s">
        <v>563</v>
      </c>
      <c r="N80" s="32" t="s">
        <v>729</v>
      </c>
      <c r="O80" s="32"/>
      <c r="Q80" s="3"/>
    </row>
    <row r="81" s="2" customFormat="1" ht="84" customHeight="1" spans="1:17">
      <c r="A81" s="31">
        <v>20</v>
      </c>
      <c r="B81" s="32" t="s">
        <v>725</v>
      </c>
      <c r="C81" s="32" t="s">
        <v>726</v>
      </c>
      <c r="D81" s="32" t="s">
        <v>726</v>
      </c>
      <c r="E81" s="32" t="s">
        <v>773</v>
      </c>
      <c r="F81" s="32" t="s">
        <v>774</v>
      </c>
      <c r="G81" s="32" t="s">
        <v>459</v>
      </c>
      <c r="H81" s="32" t="s">
        <v>728</v>
      </c>
      <c r="I81" s="32" t="s">
        <v>728</v>
      </c>
      <c r="J81" s="32" t="s">
        <v>480</v>
      </c>
      <c r="K81" s="32" t="s">
        <v>481</v>
      </c>
      <c r="L81" s="32">
        <v>14</v>
      </c>
      <c r="M81" s="32" t="s">
        <v>563</v>
      </c>
      <c r="N81" s="32" t="s">
        <v>729</v>
      </c>
      <c r="O81" s="32"/>
      <c r="Q81" s="3"/>
    </row>
    <row r="82" s="2" customFormat="1" ht="84" customHeight="1" spans="1:17">
      <c r="A82" s="31">
        <v>21</v>
      </c>
      <c r="B82" s="35" t="s">
        <v>725</v>
      </c>
      <c r="C82" s="35" t="s">
        <v>726</v>
      </c>
      <c r="D82" s="35" t="s">
        <v>726</v>
      </c>
      <c r="E82" s="35" t="s">
        <v>775</v>
      </c>
      <c r="F82" s="35" t="s">
        <v>776</v>
      </c>
      <c r="G82" s="35" t="s">
        <v>459</v>
      </c>
      <c r="H82" s="35" t="s">
        <v>728</v>
      </c>
      <c r="I82" s="35" t="s">
        <v>728</v>
      </c>
      <c r="J82" s="35" t="s">
        <v>480</v>
      </c>
      <c r="K82" s="35" t="s">
        <v>481</v>
      </c>
      <c r="L82" s="35">
        <v>14</v>
      </c>
      <c r="M82" s="35" t="s">
        <v>563</v>
      </c>
      <c r="N82" s="35" t="s">
        <v>729</v>
      </c>
      <c r="O82" s="32"/>
      <c r="Q82" s="3"/>
    </row>
    <row r="83" s="2" customFormat="1" ht="166" customHeight="1" spans="1:17">
      <c r="A83" s="31">
        <v>22</v>
      </c>
      <c r="B83" s="32" t="s">
        <v>725</v>
      </c>
      <c r="C83" s="32" t="s">
        <v>726</v>
      </c>
      <c r="D83" s="32" t="s">
        <v>726</v>
      </c>
      <c r="E83" s="32" t="s">
        <v>777</v>
      </c>
      <c r="F83" s="32" t="s">
        <v>778</v>
      </c>
      <c r="G83" s="32" t="s">
        <v>459</v>
      </c>
      <c r="H83" s="32" t="s">
        <v>779</v>
      </c>
      <c r="I83" s="32" t="s">
        <v>780</v>
      </c>
      <c r="J83" s="32" t="s">
        <v>480</v>
      </c>
      <c r="K83" s="32" t="s">
        <v>481</v>
      </c>
      <c r="L83" s="32">
        <v>14</v>
      </c>
      <c r="M83" s="32" t="s">
        <v>572</v>
      </c>
      <c r="N83" s="32" t="s">
        <v>729</v>
      </c>
      <c r="O83" s="32"/>
      <c r="Q83" s="3"/>
    </row>
    <row r="84" s="2" customFormat="1" ht="178" customHeight="1" spans="1:17">
      <c r="A84" s="31">
        <v>23</v>
      </c>
      <c r="B84" s="32" t="s">
        <v>725</v>
      </c>
      <c r="C84" s="32" t="s">
        <v>726</v>
      </c>
      <c r="D84" s="32" t="s">
        <v>726</v>
      </c>
      <c r="E84" s="32" t="s">
        <v>781</v>
      </c>
      <c r="F84" s="32" t="s">
        <v>574</v>
      </c>
      <c r="G84" s="32" t="s">
        <v>459</v>
      </c>
      <c r="H84" s="32" t="s">
        <v>782</v>
      </c>
      <c r="I84" s="32" t="s">
        <v>783</v>
      </c>
      <c r="J84" s="32" t="s">
        <v>480</v>
      </c>
      <c r="K84" s="32" t="s">
        <v>481</v>
      </c>
      <c r="L84" s="32">
        <v>14</v>
      </c>
      <c r="M84" s="32" t="s">
        <v>572</v>
      </c>
      <c r="N84" s="32" t="s">
        <v>729</v>
      </c>
      <c r="O84" s="32"/>
      <c r="Q84" s="3"/>
    </row>
    <row r="85" s="2" customFormat="1" ht="173" customHeight="1" spans="1:17">
      <c r="A85" s="31">
        <v>24</v>
      </c>
      <c r="B85" s="32" t="s">
        <v>725</v>
      </c>
      <c r="C85" s="32" t="s">
        <v>726</v>
      </c>
      <c r="D85" s="32" t="s">
        <v>726</v>
      </c>
      <c r="E85" s="32" t="s">
        <v>784</v>
      </c>
      <c r="F85" s="32" t="s">
        <v>569</v>
      </c>
      <c r="G85" s="32" t="s">
        <v>459</v>
      </c>
      <c r="H85" s="32" t="s">
        <v>785</v>
      </c>
      <c r="I85" s="32" t="s">
        <v>786</v>
      </c>
      <c r="J85" s="32" t="s">
        <v>480</v>
      </c>
      <c r="K85" s="32" t="s">
        <v>481</v>
      </c>
      <c r="L85" s="32">
        <v>14</v>
      </c>
      <c r="M85" s="32" t="s">
        <v>572</v>
      </c>
      <c r="N85" s="32" t="s">
        <v>729</v>
      </c>
      <c r="O85" s="32"/>
      <c r="Q85" s="3"/>
    </row>
    <row r="86" s="2" customFormat="1" ht="175" customHeight="1" spans="1:17">
      <c r="A86" s="31">
        <v>25</v>
      </c>
      <c r="B86" s="32" t="s">
        <v>725</v>
      </c>
      <c r="C86" s="32" t="s">
        <v>726</v>
      </c>
      <c r="D86" s="32" t="s">
        <v>726</v>
      </c>
      <c r="E86" s="32" t="s">
        <v>787</v>
      </c>
      <c r="F86" s="32" t="s">
        <v>686</v>
      </c>
      <c r="G86" s="32" t="s">
        <v>459</v>
      </c>
      <c r="H86" s="32" t="s">
        <v>788</v>
      </c>
      <c r="I86" s="32" t="s">
        <v>789</v>
      </c>
      <c r="J86" s="32" t="s">
        <v>480</v>
      </c>
      <c r="K86" s="32" t="s">
        <v>481</v>
      </c>
      <c r="L86" s="32">
        <v>14</v>
      </c>
      <c r="M86" s="32" t="s">
        <v>572</v>
      </c>
      <c r="N86" s="32" t="s">
        <v>729</v>
      </c>
      <c r="O86" s="32"/>
      <c r="Q86" s="3"/>
    </row>
    <row r="87" s="2" customFormat="1" ht="268" customHeight="1" spans="1:17">
      <c r="A87" s="31">
        <v>26</v>
      </c>
      <c r="B87" s="32" t="s">
        <v>725</v>
      </c>
      <c r="C87" s="32" t="s">
        <v>726</v>
      </c>
      <c r="D87" s="32" t="s">
        <v>726</v>
      </c>
      <c r="E87" s="32" t="s">
        <v>790</v>
      </c>
      <c r="F87" s="32" t="s">
        <v>791</v>
      </c>
      <c r="G87" s="32" t="s">
        <v>459</v>
      </c>
      <c r="H87" s="32" t="s">
        <v>792</v>
      </c>
      <c r="I87" s="32" t="s">
        <v>793</v>
      </c>
      <c r="J87" s="32" t="s">
        <v>582</v>
      </c>
      <c r="K87" s="32" t="s">
        <v>481</v>
      </c>
      <c r="L87" s="32">
        <v>14</v>
      </c>
      <c r="M87" s="32" t="s">
        <v>583</v>
      </c>
      <c r="N87" s="32" t="s">
        <v>729</v>
      </c>
      <c r="O87" s="32" t="s">
        <v>794</v>
      </c>
      <c r="Q87" s="3"/>
    </row>
    <row r="88" s="2" customFormat="1" ht="282" customHeight="1" spans="1:17">
      <c r="A88" s="31">
        <v>27</v>
      </c>
      <c r="B88" s="32" t="s">
        <v>725</v>
      </c>
      <c r="C88" s="32" t="s">
        <v>726</v>
      </c>
      <c r="D88" s="32" t="s">
        <v>726</v>
      </c>
      <c r="E88" s="32" t="s">
        <v>795</v>
      </c>
      <c r="F88" s="32" t="s">
        <v>796</v>
      </c>
      <c r="G88" s="32" t="s">
        <v>459</v>
      </c>
      <c r="H88" s="32" t="s">
        <v>797</v>
      </c>
      <c r="I88" s="32" t="s">
        <v>793</v>
      </c>
      <c r="J88" s="32" t="s">
        <v>582</v>
      </c>
      <c r="K88" s="32" t="s">
        <v>481</v>
      </c>
      <c r="L88" s="32">
        <v>14</v>
      </c>
      <c r="M88" s="32" t="s">
        <v>583</v>
      </c>
      <c r="N88" s="32" t="s">
        <v>729</v>
      </c>
      <c r="O88" s="32" t="s">
        <v>798</v>
      </c>
      <c r="Q88" s="3"/>
    </row>
    <row r="89" s="2" customFormat="1" ht="278" customHeight="1" spans="1:17">
      <c r="A89" s="31">
        <v>28</v>
      </c>
      <c r="B89" s="32" t="s">
        <v>725</v>
      </c>
      <c r="C89" s="32" t="s">
        <v>726</v>
      </c>
      <c r="D89" s="32" t="s">
        <v>726</v>
      </c>
      <c r="E89" s="32" t="s">
        <v>799</v>
      </c>
      <c r="F89" s="32" t="s">
        <v>694</v>
      </c>
      <c r="G89" s="32" t="s">
        <v>459</v>
      </c>
      <c r="H89" s="32" t="s">
        <v>800</v>
      </c>
      <c r="I89" s="32" t="s">
        <v>793</v>
      </c>
      <c r="J89" s="32" t="s">
        <v>582</v>
      </c>
      <c r="K89" s="32" t="s">
        <v>481</v>
      </c>
      <c r="L89" s="32">
        <v>14</v>
      </c>
      <c r="M89" s="32" t="s">
        <v>583</v>
      </c>
      <c r="N89" s="32" t="s">
        <v>729</v>
      </c>
      <c r="O89" s="32" t="s">
        <v>801</v>
      </c>
      <c r="Q89" s="3"/>
    </row>
    <row r="90" s="2" customFormat="1" ht="133" customHeight="1" spans="1:17">
      <c r="A90" s="31">
        <v>29</v>
      </c>
      <c r="B90" s="32" t="s">
        <v>725</v>
      </c>
      <c r="C90" s="32" t="s">
        <v>726</v>
      </c>
      <c r="D90" s="32" t="s">
        <v>726</v>
      </c>
      <c r="E90" s="32" t="s">
        <v>802</v>
      </c>
      <c r="F90" s="32" t="s">
        <v>803</v>
      </c>
      <c r="G90" s="32" t="s">
        <v>459</v>
      </c>
      <c r="H90" s="32" t="s">
        <v>804</v>
      </c>
      <c r="I90" s="32" t="s">
        <v>805</v>
      </c>
      <c r="J90" s="32"/>
      <c r="K90" s="32"/>
      <c r="L90" s="32">
        <v>14</v>
      </c>
      <c r="M90" s="32" t="s">
        <v>709</v>
      </c>
      <c r="N90" s="32" t="s">
        <v>729</v>
      </c>
      <c r="O90" s="32" t="s">
        <v>720</v>
      </c>
      <c r="Q90" s="3"/>
    </row>
    <row r="91" s="2" customFormat="1" ht="178" customHeight="1" spans="1:17">
      <c r="A91" s="31">
        <v>30</v>
      </c>
      <c r="B91" s="32" t="s">
        <v>725</v>
      </c>
      <c r="C91" s="32" t="s">
        <v>726</v>
      </c>
      <c r="D91" s="32" t="s">
        <v>726</v>
      </c>
      <c r="E91" s="32" t="s">
        <v>806</v>
      </c>
      <c r="F91" s="32" t="s">
        <v>600</v>
      </c>
      <c r="G91" s="32" t="s">
        <v>459</v>
      </c>
      <c r="H91" s="32" t="s">
        <v>807</v>
      </c>
      <c r="I91" s="32" t="s">
        <v>808</v>
      </c>
      <c r="J91" s="32" t="s">
        <v>480</v>
      </c>
      <c r="K91" s="32" t="s">
        <v>481</v>
      </c>
      <c r="L91" s="32">
        <v>14</v>
      </c>
      <c r="M91" s="32" t="s">
        <v>598</v>
      </c>
      <c r="N91" s="32" t="s">
        <v>729</v>
      </c>
      <c r="O91" s="32"/>
      <c r="Q91" s="3"/>
    </row>
    <row r="92" s="2" customFormat="1" ht="178" customHeight="1" spans="1:17">
      <c r="A92" s="31">
        <v>31</v>
      </c>
      <c r="B92" s="32" t="s">
        <v>725</v>
      </c>
      <c r="C92" s="32" t="s">
        <v>726</v>
      </c>
      <c r="D92" s="32" t="s">
        <v>726</v>
      </c>
      <c r="E92" s="35" t="s">
        <v>809</v>
      </c>
      <c r="F92" s="32" t="s">
        <v>810</v>
      </c>
      <c r="G92" s="32" t="s">
        <v>459</v>
      </c>
      <c r="H92" s="32" t="s">
        <v>811</v>
      </c>
      <c r="I92" s="32" t="s">
        <v>812</v>
      </c>
      <c r="J92" s="32" t="s">
        <v>480</v>
      </c>
      <c r="K92" s="32" t="s">
        <v>481</v>
      </c>
      <c r="L92" s="32">
        <v>14</v>
      </c>
      <c r="M92" s="32" t="s">
        <v>598</v>
      </c>
      <c r="N92" s="32" t="s">
        <v>729</v>
      </c>
      <c r="O92" s="32" t="s">
        <v>516</v>
      </c>
      <c r="Q92" s="3"/>
    </row>
    <row r="93" s="2" customFormat="1" ht="178" customHeight="1" spans="1:17">
      <c r="A93" s="31">
        <v>32</v>
      </c>
      <c r="B93" s="32" t="s">
        <v>725</v>
      </c>
      <c r="C93" s="32" t="s">
        <v>726</v>
      </c>
      <c r="D93" s="32" t="s">
        <v>726</v>
      </c>
      <c r="E93" s="32" t="s">
        <v>813</v>
      </c>
      <c r="F93" s="32" t="s">
        <v>814</v>
      </c>
      <c r="G93" s="32" t="s">
        <v>459</v>
      </c>
      <c r="H93" s="32" t="s">
        <v>815</v>
      </c>
      <c r="I93" s="32" t="s">
        <v>816</v>
      </c>
      <c r="J93" s="32" t="s">
        <v>480</v>
      </c>
      <c r="K93" s="32" t="s">
        <v>481</v>
      </c>
      <c r="L93" s="32">
        <v>14</v>
      </c>
      <c r="M93" s="32" t="s">
        <v>598</v>
      </c>
      <c r="N93" s="32" t="s">
        <v>729</v>
      </c>
      <c r="O93" s="32"/>
      <c r="Q93" s="3"/>
    </row>
    <row r="94" s="2" customFormat="1" ht="139" customHeight="1" spans="1:17">
      <c r="A94" s="31">
        <v>33</v>
      </c>
      <c r="B94" s="32" t="s">
        <v>725</v>
      </c>
      <c r="C94" s="32" t="s">
        <v>726</v>
      </c>
      <c r="D94" s="32" t="s">
        <v>726</v>
      </c>
      <c r="E94" s="32" t="s">
        <v>817</v>
      </c>
      <c r="F94" s="32" t="s">
        <v>818</v>
      </c>
      <c r="G94" s="32" t="s">
        <v>459</v>
      </c>
      <c r="H94" s="32" t="s">
        <v>746</v>
      </c>
      <c r="I94" s="32" t="s">
        <v>739</v>
      </c>
      <c r="J94" s="32" t="s">
        <v>582</v>
      </c>
      <c r="K94" s="32" t="s">
        <v>481</v>
      </c>
      <c r="L94" s="32">
        <v>14</v>
      </c>
      <c r="M94" s="32" t="s">
        <v>611</v>
      </c>
      <c r="N94" s="32" t="s">
        <v>729</v>
      </c>
      <c r="O94" s="32"/>
      <c r="Q94" s="3"/>
    </row>
    <row r="95" s="2" customFormat="1" ht="140" customHeight="1" spans="1:17">
      <c r="A95" s="31">
        <v>34</v>
      </c>
      <c r="B95" s="32" t="s">
        <v>725</v>
      </c>
      <c r="C95" s="32" t="s">
        <v>726</v>
      </c>
      <c r="D95" s="32" t="s">
        <v>726</v>
      </c>
      <c r="E95" s="32" t="s">
        <v>819</v>
      </c>
      <c r="F95" s="32" t="s">
        <v>820</v>
      </c>
      <c r="G95" s="32" t="s">
        <v>459</v>
      </c>
      <c r="H95" s="32" t="s">
        <v>746</v>
      </c>
      <c r="I95" s="32" t="s">
        <v>739</v>
      </c>
      <c r="J95" s="32" t="s">
        <v>582</v>
      </c>
      <c r="K95" s="32" t="s">
        <v>481</v>
      </c>
      <c r="L95" s="32">
        <v>14</v>
      </c>
      <c r="M95" s="32" t="s">
        <v>611</v>
      </c>
      <c r="N95" s="32" t="s">
        <v>729</v>
      </c>
      <c r="O95" s="32"/>
      <c r="Q95" s="3"/>
    </row>
    <row r="96" s="2" customFormat="1" ht="140" customHeight="1" spans="1:17">
      <c r="A96" s="31">
        <v>35</v>
      </c>
      <c r="B96" s="32" t="s">
        <v>725</v>
      </c>
      <c r="C96" s="32" t="s">
        <v>726</v>
      </c>
      <c r="D96" s="32" t="s">
        <v>726</v>
      </c>
      <c r="E96" s="32" t="s">
        <v>821</v>
      </c>
      <c r="F96" s="32" t="s">
        <v>822</v>
      </c>
      <c r="G96" s="32" t="s">
        <v>459</v>
      </c>
      <c r="H96" s="32" t="s">
        <v>746</v>
      </c>
      <c r="I96" s="32" t="s">
        <v>739</v>
      </c>
      <c r="J96" s="32" t="s">
        <v>582</v>
      </c>
      <c r="K96" s="32" t="s">
        <v>481</v>
      </c>
      <c r="L96" s="32">
        <v>14</v>
      </c>
      <c r="M96" s="32" t="s">
        <v>611</v>
      </c>
      <c r="N96" s="32" t="s">
        <v>729</v>
      </c>
      <c r="O96" s="32"/>
      <c r="Q96" s="3"/>
    </row>
    <row r="97" s="2" customFormat="1" ht="140" customHeight="1" spans="1:17">
      <c r="A97" s="31">
        <v>36</v>
      </c>
      <c r="B97" s="32" t="s">
        <v>725</v>
      </c>
      <c r="C97" s="32" t="s">
        <v>726</v>
      </c>
      <c r="D97" s="32" t="s">
        <v>726</v>
      </c>
      <c r="E97" s="32" t="s">
        <v>823</v>
      </c>
      <c r="F97" s="32" t="s">
        <v>722</v>
      </c>
      <c r="G97" s="32" t="s">
        <v>459</v>
      </c>
      <c r="H97" s="32" t="s">
        <v>746</v>
      </c>
      <c r="I97" s="32" t="s">
        <v>739</v>
      </c>
      <c r="J97" s="32" t="s">
        <v>582</v>
      </c>
      <c r="K97" s="32" t="s">
        <v>481</v>
      </c>
      <c r="L97" s="32">
        <v>14</v>
      </c>
      <c r="M97" s="32" t="s">
        <v>611</v>
      </c>
      <c r="N97" s="32" t="s">
        <v>729</v>
      </c>
      <c r="O97" s="32"/>
      <c r="Q97" s="3"/>
    </row>
    <row r="98" s="2" customFormat="1" ht="103" customHeight="1" spans="1:17">
      <c r="A98" s="31">
        <v>1</v>
      </c>
      <c r="B98" s="32" t="s">
        <v>725</v>
      </c>
      <c r="C98" s="32" t="s">
        <v>824</v>
      </c>
      <c r="D98" s="32" t="s">
        <v>825</v>
      </c>
      <c r="E98" s="32" t="s">
        <v>826</v>
      </c>
      <c r="F98" s="32" t="s">
        <v>491</v>
      </c>
      <c r="G98" s="32" t="s">
        <v>459</v>
      </c>
      <c r="H98" s="32" t="s">
        <v>827</v>
      </c>
      <c r="I98" s="32" t="s">
        <v>828</v>
      </c>
      <c r="J98" s="32" t="s">
        <v>480</v>
      </c>
      <c r="K98" s="32" t="s">
        <v>481</v>
      </c>
      <c r="L98" s="32">
        <v>50</v>
      </c>
      <c r="M98" s="32" t="s">
        <v>482</v>
      </c>
      <c r="N98" s="32" t="s">
        <v>829</v>
      </c>
      <c r="O98" s="32"/>
      <c r="Q98" s="3"/>
    </row>
    <row r="99" s="2" customFormat="1" ht="126" customHeight="1" spans="1:17">
      <c r="A99" s="31">
        <v>2</v>
      </c>
      <c r="B99" s="32" t="s">
        <v>725</v>
      </c>
      <c r="C99" s="32" t="s">
        <v>824</v>
      </c>
      <c r="D99" s="32" t="s">
        <v>830</v>
      </c>
      <c r="E99" s="32" t="s">
        <v>831</v>
      </c>
      <c r="F99" s="32" t="s">
        <v>650</v>
      </c>
      <c r="G99" s="32" t="s">
        <v>459</v>
      </c>
      <c r="H99" s="32" t="s">
        <v>832</v>
      </c>
      <c r="I99" s="32" t="s">
        <v>833</v>
      </c>
      <c r="J99" s="32" t="s">
        <v>834</v>
      </c>
      <c r="K99" s="32" t="s">
        <v>481</v>
      </c>
      <c r="L99" s="32">
        <v>80</v>
      </c>
      <c r="M99" s="32" t="s">
        <v>315</v>
      </c>
      <c r="N99" s="32" t="s">
        <v>829</v>
      </c>
      <c r="O99" s="32"/>
      <c r="Q99" s="3"/>
    </row>
    <row r="100" s="2" customFormat="1" ht="121" customHeight="1" spans="1:17">
      <c r="A100" s="31">
        <v>3</v>
      </c>
      <c r="B100" s="32" t="s">
        <v>725</v>
      </c>
      <c r="C100" s="32" t="s">
        <v>824</v>
      </c>
      <c r="D100" s="32" t="s">
        <v>830</v>
      </c>
      <c r="E100" s="32" t="s">
        <v>835</v>
      </c>
      <c r="F100" s="32" t="s">
        <v>836</v>
      </c>
      <c r="G100" s="32" t="s">
        <v>459</v>
      </c>
      <c r="H100" s="32" t="s">
        <v>837</v>
      </c>
      <c r="I100" s="32" t="s">
        <v>838</v>
      </c>
      <c r="J100" s="32" t="s">
        <v>500</v>
      </c>
      <c r="K100" s="32" t="s">
        <v>481</v>
      </c>
      <c r="L100" s="32">
        <v>18</v>
      </c>
      <c r="M100" s="32" t="s">
        <v>315</v>
      </c>
      <c r="N100" s="32" t="s">
        <v>829</v>
      </c>
      <c r="O100" s="32" t="s">
        <v>720</v>
      </c>
      <c r="Q100" s="3"/>
    </row>
    <row r="101" s="2" customFormat="1" ht="141" customHeight="1" spans="1:17">
      <c r="A101" s="31">
        <v>4</v>
      </c>
      <c r="B101" s="32" t="s">
        <v>725</v>
      </c>
      <c r="C101" s="32" t="s">
        <v>824</v>
      </c>
      <c r="D101" s="32" t="s">
        <v>830</v>
      </c>
      <c r="E101" s="32" t="s">
        <v>839</v>
      </c>
      <c r="F101" s="32" t="s">
        <v>528</v>
      </c>
      <c r="G101" s="32" t="s">
        <v>459</v>
      </c>
      <c r="H101" s="32" t="s">
        <v>840</v>
      </c>
      <c r="I101" s="32" t="s">
        <v>841</v>
      </c>
      <c r="J101" s="32" t="s">
        <v>480</v>
      </c>
      <c r="K101" s="32" t="s">
        <v>481</v>
      </c>
      <c r="L101" s="32">
        <v>100</v>
      </c>
      <c r="M101" s="32" t="s">
        <v>530</v>
      </c>
      <c r="N101" s="32" t="s">
        <v>829</v>
      </c>
      <c r="O101" s="32"/>
      <c r="Q101" s="3"/>
    </row>
    <row r="102" s="2" customFormat="1" ht="130" customHeight="1" spans="1:17">
      <c r="A102" s="31">
        <v>5</v>
      </c>
      <c r="B102" s="32" t="s">
        <v>725</v>
      </c>
      <c r="C102" s="32" t="s">
        <v>824</v>
      </c>
      <c r="D102" s="32" t="s">
        <v>830</v>
      </c>
      <c r="E102" s="32" t="s">
        <v>842</v>
      </c>
      <c r="F102" s="32" t="s">
        <v>674</v>
      </c>
      <c r="G102" s="32" t="s">
        <v>459</v>
      </c>
      <c r="H102" s="32" t="s">
        <v>843</v>
      </c>
      <c r="I102" s="32" t="s">
        <v>844</v>
      </c>
      <c r="J102" s="32" t="s">
        <v>480</v>
      </c>
      <c r="K102" s="32" t="s">
        <v>481</v>
      </c>
      <c r="L102" s="32">
        <v>100</v>
      </c>
      <c r="M102" s="32" t="s">
        <v>530</v>
      </c>
      <c r="N102" s="32" t="s">
        <v>829</v>
      </c>
      <c r="O102" s="32"/>
      <c r="Q102" s="3"/>
    </row>
    <row r="103" s="2" customFormat="1" ht="125" customHeight="1" spans="1:17">
      <c r="A103" s="31">
        <v>6</v>
      </c>
      <c r="B103" s="35" t="s">
        <v>725</v>
      </c>
      <c r="C103" s="35" t="s">
        <v>824</v>
      </c>
      <c r="D103" s="35" t="s">
        <v>830</v>
      </c>
      <c r="E103" s="35" t="s">
        <v>845</v>
      </c>
      <c r="F103" s="35" t="s">
        <v>536</v>
      </c>
      <c r="G103" s="35" t="s">
        <v>459</v>
      </c>
      <c r="H103" s="35" t="s">
        <v>846</v>
      </c>
      <c r="I103" s="35" t="s">
        <v>847</v>
      </c>
      <c r="J103" s="35" t="s">
        <v>480</v>
      </c>
      <c r="K103" s="35" t="s">
        <v>481</v>
      </c>
      <c r="L103" s="35">
        <v>100</v>
      </c>
      <c r="M103" s="35" t="s">
        <v>530</v>
      </c>
      <c r="N103" s="35" t="s">
        <v>829</v>
      </c>
      <c r="O103" s="32" t="s">
        <v>516</v>
      </c>
      <c r="Q103" s="3" t="s">
        <v>516</v>
      </c>
    </row>
    <row r="104" s="2" customFormat="1" ht="125" customHeight="1" spans="1:17">
      <c r="A104" s="31">
        <v>7</v>
      </c>
      <c r="B104" s="35" t="s">
        <v>725</v>
      </c>
      <c r="C104" s="35" t="s">
        <v>824</v>
      </c>
      <c r="D104" s="35" t="s">
        <v>830</v>
      </c>
      <c r="E104" s="35" t="s">
        <v>848</v>
      </c>
      <c r="F104" s="35" t="s">
        <v>759</v>
      </c>
      <c r="G104" s="35" t="s">
        <v>459</v>
      </c>
      <c r="H104" s="35" t="s">
        <v>849</v>
      </c>
      <c r="I104" s="35" t="s">
        <v>850</v>
      </c>
      <c r="J104" s="35" t="s">
        <v>480</v>
      </c>
      <c r="K104" s="35" t="s">
        <v>481</v>
      </c>
      <c r="L104" s="35">
        <v>40</v>
      </c>
      <c r="M104" s="35" t="s">
        <v>530</v>
      </c>
      <c r="N104" s="35" t="s">
        <v>829</v>
      </c>
      <c r="O104" s="32" t="s">
        <v>516</v>
      </c>
      <c r="Q104" s="3" t="s">
        <v>516</v>
      </c>
    </row>
    <row r="105" s="2" customFormat="1" ht="125" customHeight="1" spans="1:17">
      <c r="A105" s="31">
        <v>8</v>
      </c>
      <c r="B105" s="35" t="s">
        <v>725</v>
      </c>
      <c r="C105" s="35" t="s">
        <v>824</v>
      </c>
      <c r="D105" s="35" t="s">
        <v>830</v>
      </c>
      <c r="E105" s="35" t="s">
        <v>851</v>
      </c>
      <c r="F105" s="35" t="s">
        <v>852</v>
      </c>
      <c r="G105" s="35" t="s">
        <v>459</v>
      </c>
      <c r="H105" s="35" t="s">
        <v>853</v>
      </c>
      <c r="I105" s="35" t="s">
        <v>854</v>
      </c>
      <c r="J105" s="35" t="s">
        <v>480</v>
      </c>
      <c r="K105" s="35" t="s">
        <v>481</v>
      </c>
      <c r="L105" s="35">
        <v>225</v>
      </c>
      <c r="M105" s="35" t="s">
        <v>530</v>
      </c>
      <c r="N105" s="35" t="s">
        <v>829</v>
      </c>
      <c r="O105" s="32" t="s">
        <v>516</v>
      </c>
      <c r="Q105" s="3" t="s">
        <v>516</v>
      </c>
    </row>
    <row r="106" s="2" customFormat="1" ht="125" customHeight="1" spans="1:17">
      <c r="A106" s="31">
        <v>9</v>
      </c>
      <c r="B106" s="35" t="s">
        <v>725</v>
      </c>
      <c r="C106" s="35" t="s">
        <v>824</v>
      </c>
      <c r="D106" s="35" t="s">
        <v>830</v>
      </c>
      <c r="E106" s="35" t="s">
        <v>855</v>
      </c>
      <c r="F106" s="35" t="s">
        <v>856</v>
      </c>
      <c r="G106" s="35" t="s">
        <v>459</v>
      </c>
      <c r="H106" s="35" t="s">
        <v>857</v>
      </c>
      <c r="I106" s="35" t="s">
        <v>858</v>
      </c>
      <c r="J106" s="35" t="s">
        <v>480</v>
      </c>
      <c r="K106" s="35" t="s">
        <v>481</v>
      </c>
      <c r="L106" s="35">
        <v>45</v>
      </c>
      <c r="M106" s="35" t="s">
        <v>543</v>
      </c>
      <c r="N106" s="35" t="s">
        <v>829</v>
      </c>
      <c r="O106" s="32" t="s">
        <v>516</v>
      </c>
      <c r="Q106" s="3" t="s">
        <v>516</v>
      </c>
    </row>
    <row r="107" s="2" customFormat="1" ht="150" customHeight="1" spans="1:17">
      <c r="A107" s="31">
        <v>10</v>
      </c>
      <c r="B107" s="32" t="s">
        <v>725</v>
      </c>
      <c r="C107" s="32" t="s">
        <v>824</v>
      </c>
      <c r="D107" s="32" t="s">
        <v>830</v>
      </c>
      <c r="E107" s="32" t="s">
        <v>859</v>
      </c>
      <c r="F107" s="32" t="s">
        <v>579</v>
      </c>
      <c r="G107" s="32" t="s">
        <v>459</v>
      </c>
      <c r="H107" s="32" t="s">
        <v>860</v>
      </c>
      <c r="I107" s="32" t="s">
        <v>861</v>
      </c>
      <c r="J107" s="32" t="s">
        <v>480</v>
      </c>
      <c r="K107" s="32" t="s">
        <v>481</v>
      </c>
      <c r="L107" s="32">
        <v>100</v>
      </c>
      <c r="M107" s="32" t="s">
        <v>583</v>
      </c>
      <c r="N107" s="32" t="s">
        <v>829</v>
      </c>
      <c r="O107" s="32"/>
      <c r="Q107" s="3"/>
    </row>
    <row r="108" s="2" customFormat="1" ht="150" customHeight="1" spans="1:17">
      <c r="A108" s="31">
        <v>11</v>
      </c>
      <c r="B108" s="32" t="s">
        <v>725</v>
      </c>
      <c r="C108" s="32" t="s">
        <v>824</v>
      </c>
      <c r="D108" s="32" t="s">
        <v>830</v>
      </c>
      <c r="E108" s="32" t="s">
        <v>862</v>
      </c>
      <c r="F108" s="32" t="s">
        <v>698</v>
      </c>
      <c r="G108" s="32" t="s">
        <v>459</v>
      </c>
      <c r="H108" s="32" t="s">
        <v>863</v>
      </c>
      <c r="I108" s="32" t="s">
        <v>864</v>
      </c>
      <c r="J108" s="32" t="s">
        <v>582</v>
      </c>
      <c r="K108" s="32" t="s">
        <v>481</v>
      </c>
      <c r="L108" s="32">
        <v>100</v>
      </c>
      <c r="M108" s="32" t="s">
        <v>583</v>
      </c>
      <c r="N108" s="32" t="s">
        <v>829</v>
      </c>
      <c r="O108" s="32"/>
      <c r="Q108" s="3"/>
    </row>
    <row r="109" s="2" customFormat="1" ht="150" customHeight="1" spans="1:17">
      <c r="A109" s="31">
        <v>12</v>
      </c>
      <c r="B109" s="32" t="s">
        <v>725</v>
      </c>
      <c r="C109" s="32" t="s">
        <v>824</v>
      </c>
      <c r="D109" s="32" t="s">
        <v>830</v>
      </c>
      <c r="E109" s="32" t="s">
        <v>865</v>
      </c>
      <c r="F109" s="32" t="s">
        <v>866</v>
      </c>
      <c r="G109" s="32" t="s">
        <v>459</v>
      </c>
      <c r="H109" s="32" t="s">
        <v>867</v>
      </c>
      <c r="I109" s="32" t="s">
        <v>861</v>
      </c>
      <c r="J109" s="32" t="s">
        <v>480</v>
      </c>
      <c r="K109" s="32" t="s">
        <v>481</v>
      </c>
      <c r="L109" s="32">
        <v>13</v>
      </c>
      <c r="M109" s="32" t="s">
        <v>583</v>
      </c>
      <c r="N109" s="32" t="s">
        <v>829</v>
      </c>
      <c r="O109" s="32"/>
      <c r="Q109" s="3"/>
    </row>
    <row r="110" s="2" customFormat="1" ht="105" customHeight="1" spans="1:17">
      <c r="A110" s="31">
        <v>13</v>
      </c>
      <c r="B110" s="32" t="s">
        <v>725</v>
      </c>
      <c r="C110" s="32" t="s">
        <v>824</v>
      </c>
      <c r="D110" s="32" t="s">
        <v>830</v>
      </c>
      <c r="E110" s="32" t="s">
        <v>868</v>
      </c>
      <c r="F110" s="32" t="s">
        <v>869</v>
      </c>
      <c r="G110" s="32" t="s">
        <v>459</v>
      </c>
      <c r="H110" s="32" t="s">
        <v>870</v>
      </c>
      <c r="I110" s="32" t="s">
        <v>871</v>
      </c>
      <c r="J110" s="32" t="s">
        <v>582</v>
      </c>
      <c r="K110" s="32" t="s">
        <v>481</v>
      </c>
      <c r="L110" s="32">
        <v>55</v>
      </c>
      <c r="M110" s="32" t="s">
        <v>611</v>
      </c>
      <c r="N110" s="32" t="s">
        <v>829</v>
      </c>
      <c r="O110" s="32"/>
      <c r="Q110" s="3"/>
    </row>
    <row r="111" s="2" customFormat="1" ht="105" customHeight="1" spans="1:17">
      <c r="A111" s="31">
        <v>14</v>
      </c>
      <c r="B111" s="32" t="s">
        <v>725</v>
      </c>
      <c r="C111" s="32" t="s">
        <v>824</v>
      </c>
      <c r="D111" s="32" t="s">
        <v>830</v>
      </c>
      <c r="E111" s="32" t="s">
        <v>872</v>
      </c>
      <c r="F111" s="32" t="s">
        <v>869</v>
      </c>
      <c r="G111" s="32" t="s">
        <v>459</v>
      </c>
      <c r="H111" s="32" t="s">
        <v>873</v>
      </c>
      <c r="I111" s="32" t="s">
        <v>874</v>
      </c>
      <c r="J111" s="32" t="s">
        <v>582</v>
      </c>
      <c r="K111" s="32" t="s">
        <v>481</v>
      </c>
      <c r="L111" s="32">
        <v>18</v>
      </c>
      <c r="M111" s="32" t="s">
        <v>611</v>
      </c>
      <c r="N111" s="32" t="s">
        <v>829</v>
      </c>
      <c r="O111" s="32"/>
      <c r="Q111" s="3"/>
    </row>
    <row r="112" s="2" customFormat="1" ht="105" customHeight="1" spans="1:17">
      <c r="A112" s="31">
        <v>15</v>
      </c>
      <c r="B112" s="32" t="s">
        <v>725</v>
      </c>
      <c r="C112" s="32" t="s">
        <v>824</v>
      </c>
      <c r="D112" s="32" t="s">
        <v>830</v>
      </c>
      <c r="E112" s="32" t="s">
        <v>875</v>
      </c>
      <c r="F112" s="32" t="s">
        <v>876</v>
      </c>
      <c r="G112" s="32" t="s">
        <v>459</v>
      </c>
      <c r="H112" s="32" t="s">
        <v>877</v>
      </c>
      <c r="I112" s="32" t="s">
        <v>878</v>
      </c>
      <c r="J112" s="32" t="s">
        <v>582</v>
      </c>
      <c r="K112" s="32" t="s">
        <v>481</v>
      </c>
      <c r="L112" s="32">
        <v>150</v>
      </c>
      <c r="M112" s="32" t="s">
        <v>611</v>
      </c>
      <c r="N112" s="32" t="s">
        <v>829</v>
      </c>
      <c r="O112" s="32"/>
      <c r="Q112" s="3"/>
    </row>
    <row r="113" s="2" customFormat="1" ht="174" customHeight="1" spans="1:17">
      <c r="A113" s="31">
        <v>16</v>
      </c>
      <c r="B113" s="35" t="s">
        <v>725</v>
      </c>
      <c r="C113" s="35" t="s">
        <v>824</v>
      </c>
      <c r="D113" s="35" t="s">
        <v>830</v>
      </c>
      <c r="E113" s="35" t="s">
        <v>879</v>
      </c>
      <c r="F113" s="35" t="s">
        <v>880</v>
      </c>
      <c r="G113" s="35" t="s">
        <v>459</v>
      </c>
      <c r="H113" s="35" t="s">
        <v>881</v>
      </c>
      <c r="I113" s="35" t="s">
        <v>882</v>
      </c>
      <c r="J113" s="35" t="s">
        <v>480</v>
      </c>
      <c r="K113" s="35" t="s">
        <v>481</v>
      </c>
      <c r="L113" s="35">
        <v>60</v>
      </c>
      <c r="M113" s="35" t="s">
        <v>598</v>
      </c>
      <c r="N113" s="35" t="s">
        <v>829</v>
      </c>
      <c r="O113" s="32" t="s">
        <v>516</v>
      </c>
      <c r="Q113" s="3"/>
    </row>
    <row r="114" s="2" customFormat="1" ht="193" customHeight="1" spans="1:17">
      <c r="A114" s="31">
        <v>17</v>
      </c>
      <c r="B114" s="35" t="s">
        <v>725</v>
      </c>
      <c r="C114" s="35" t="s">
        <v>824</v>
      </c>
      <c r="D114" s="35" t="s">
        <v>830</v>
      </c>
      <c r="E114" s="35" t="s">
        <v>883</v>
      </c>
      <c r="F114" s="35" t="s">
        <v>810</v>
      </c>
      <c r="G114" s="35" t="s">
        <v>459</v>
      </c>
      <c r="H114" s="35" t="s">
        <v>884</v>
      </c>
      <c r="I114" s="35" t="s">
        <v>885</v>
      </c>
      <c r="J114" s="35" t="s">
        <v>480</v>
      </c>
      <c r="K114" s="35" t="s">
        <v>481</v>
      </c>
      <c r="L114" s="35">
        <v>95</v>
      </c>
      <c r="M114" s="35" t="s">
        <v>598</v>
      </c>
      <c r="N114" s="35" t="s">
        <v>829</v>
      </c>
      <c r="O114" s="32" t="s">
        <v>516</v>
      </c>
      <c r="Q114" s="3"/>
    </row>
    <row r="115" s="2" customFormat="1" ht="127" customHeight="1" spans="1:17">
      <c r="A115" s="31">
        <v>1</v>
      </c>
      <c r="B115" s="32" t="s">
        <v>725</v>
      </c>
      <c r="C115" s="32" t="s">
        <v>886</v>
      </c>
      <c r="D115" s="32" t="s">
        <v>887</v>
      </c>
      <c r="E115" s="32" t="s">
        <v>888</v>
      </c>
      <c r="F115" s="32" t="s">
        <v>491</v>
      </c>
      <c r="G115" s="32" t="s">
        <v>459</v>
      </c>
      <c r="H115" s="32" t="s">
        <v>889</v>
      </c>
      <c r="I115" s="32" t="s">
        <v>890</v>
      </c>
      <c r="J115" s="32" t="s">
        <v>480</v>
      </c>
      <c r="K115" s="32" t="s">
        <v>481</v>
      </c>
      <c r="L115" s="32">
        <v>20</v>
      </c>
      <c r="M115" s="32" t="s">
        <v>482</v>
      </c>
      <c r="N115" s="32" t="s">
        <v>891</v>
      </c>
      <c r="O115" s="32"/>
      <c r="Q115" s="3"/>
    </row>
    <row r="116" s="2" customFormat="1" ht="201" customHeight="1" spans="1:17">
      <c r="A116" s="31">
        <v>2</v>
      </c>
      <c r="B116" s="32" t="s">
        <v>725</v>
      </c>
      <c r="C116" s="32" t="s">
        <v>886</v>
      </c>
      <c r="D116" s="32" t="s">
        <v>887</v>
      </c>
      <c r="E116" s="32" t="s">
        <v>892</v>
      </c>
      <c r="F116" s="32" t="s">
        <v>491</v>
      </c>
      <c r="G116" s="32" t="s">
        <v>459</v>
      </c>
      <c r="H116" s="32" t="s">
        <v>893</v>
      </c>
      <c r="I116" s="32" t="s">
        <v>894</v>
      </c>
      <c r="J116" s="32" t="s">
        <v>480</v>
      </c>
      <c r="K116" s="32" t="s">
        <v>481</v>
      </c>
      <c r="L116" s="32">
        <v>20</v>
      </c>
      <c r="M116" s="32" t="s">
        <v>482</v>
      </c>
      <c r="N116" s="32" t="s">
        <v>891</v>
      </c>
      <c r="O116" s="32"/>
      <c r="Q116" s="3"/>
    </row>
    <row r="117" s="2" customFormat="1" ht="96" customHeight="1" spans="1:17">
      <c r="A117" s="31">
        <v>3</v>
      </c>
      <c r="B117" s="32" t="s">
        <v>725</v>
      </c>
      <c r="C117" s="32" t="s">
        <v>886</v>
      </c>
      <c r="D117" s="32" t="s">
        <v>886</v>
      </c>
      <c r="E117" s="32" t="s">
        <v>895</v>
      </c>
      <c r="F117" s="32" t="s">
        <v>503</v>
      </c>
      <c r="G117" s="32" t="s">
        <v>459</v>
      </c>
      <c r="H117" s="32" t="s">
        <v>896</v>
      </c>
      <c r="I117" s="32" t="s">
        <v>897</v>
      </c>
      <c r="J117" s="32" t="s">
        <v>898</v>
      </c>
      <c r="K117" s="32" t="s">
        <v>481</v>
      </c>
      <c r="L117" s="32">
        <v>70</v>
      </c>
      <c r="M117" s="32" t="s">
        <v>315</v>
      </c>
      <c r="N117" s="32" t="s">
        <v>891</v>
      </c>
      <c r="O117" s="32"/>
      <c r="Q117" s="3"/>
    </row>
    <row r="118" s="2" customFormat="1" ht="122" customHeight="1" spans="1:17">
      <c r="A118" s="31">
        <v>4</v>
      </c>
      <c r="B118" s="32" t="s">
        <v>725</v>
      </c>
      <c r="C118" s="32" t="s">
        <v>886</v>
      </c>
      <c r="D118" s="32" t="s">
        <v>887</v>
      </c>
      <c r="E118" s="32" t="s">
        <v>899</v>
      </c>
      <c r="F118" s="32" t="s">
        <v>750</v>
      </c>
      <c r="G118" s="32" t="s">
        <v>459</v>
      </c>
      <c r="H118" s="32" t="s">
        <v>900</v>
      </c>
      <c r="I118" s="32" t="s">
        <v>901</v>
      </c>
      <c r="J118" s="32" t="s">
        <v>521</v>
      </c>
      <c r="K118" s="32" t="s">
        <v>481</v>
      </c>
      <c r="L118" s="32">
        <v>45</v>
      </c>
      <c r="M118" s="32" t="s">
        <v>238</v>
      </c>
      <c r="N118" s="32" t="s">
        <v>891</v>
      </c>
      <c r="O118" s="32"/>
      <c r="Q118" s="3"/>
    </row>
    <row r="119" s="2" customFormat="1" ht="128" customHeight="1" spans="1:17">
      <c r="A119" s="31">
        <v>5</v>
      </c>
      <c r="B119" s="32" t="s">
        <v>725</v>
      </c>
      <c r="C119" s="32" t="s">
        <v>886</v>
      </c>
      <c r="D119" s="32" t="s">
        <v>887</v>
      </c>
      <c r="E119" s="32" t="s">
        <v>902</v>
      </c>
      <c r="F119" s="32" t="s">
        <v>750</v>
      </c>
      <c r="G119" s="32" t="s">
        <v>459</v>
      </c>
      <c r="H119" s="32" t="s">
        <v>903</v>
      </c>
      <c r="I119" s="32" t="s">
        <v>904</v>
      </c>
      <c r="J119" s="32" t="s">
        <v>521</v>
      </c>
      <c r="K119" s="32" t="s">
        <v>481</v>
      </c>
      <c r="L119" s="32">
        <v>50</v>
      </c>
      <c r="M119" s="32" t="s">
        <v>238</v>
      </c>
      <c r="N119" s="32" t="s">
        <v>891</v>
      </c>
      <c r="O119" s="32"/>
      <c r="Q119" s="3"/>
    </row>
    <row r="120" s="2" customFormat="1" ht="173" customHeight="1" spans="1:17">
      <c r="A120" s="31">
        <v>6</v>
      </c>
      <c r="B120" s="35" t="s">
        <v>725</v>
      </c>
      <c r="C120" s="35" t="s">
        <v>886</v>
      </c>
      <c r="D120" s="35" t="s">
        <v>887</v>
      </c>
      <c r="E120" s="35" t="s">
        <v>905</v>
      </c>
      <c r="F120" s="35" t="s">
        <v>528</v>
      </c>
      <c r="G120" s="35" t="s">
        <v>459</v>
      </c>
      <c r="H120" s="35" t="s">
        <v>906</v>
      </c>
      <c r="I120" s="35" t="s">
        <v>907</v>
      </c>
      <c r="J120" s="35" t="s">
        <v>480</v>
      </c>
      <c r="K120" s="35" t="s">
        <v>481</v>
      </c>
      <c r="L120" s="35">
        <v>150</v>
      </c>
      <c r="M120" s="35" t="s">
        <v>530</v>
      </c>
      <c r="N120" s="35" t="s">
        <v>891</v>
      </c>
      <c r="O120" s="32" t="s">
        <v>516</v>
      </c>
      <c r="Q120" s="3" t="s">
        <v>516</v>
      </c>
    </row>
    <row r="121" s="2" customFormat="1" ht="144" customHeight="1" spans="1:17">
      <c r="A121" s="31">
        <v>7</v>
      </c>
      <c r="B121" s="32" t="s">
        <v>725</v>
      </c>
      <c r="C121" s="32" t="s">
        <v>886</v>
      </c>
      <c r="D121" s="32" t="s">
        <v>887</v>
      </c>
      <c r="E121" s="32" t="s">
        <v>908</v>
      </c>
      <c r="F121" s="32" t="s">
        <v>556</v>
      </c>
      <c r="G121" s="32" t="s">
        <v>459</v>
      </c>
      <c r="H121" s="32" t="s">
        <v>909</v>
      </c>
      <c r="I121" s="32" t="s">
        <v>910</v>
      </c>
      <c r="J121" s="32" t="s">
        <v>542</v>
      </c>
      <c r="K121" s="32" t="s">
        <v>481</v>
      </c>
      <c r="L121" s="32">
        <v>80</v>
      </c>
      <c r="M121" s="32" t="s">
        <v>543</v>
      </c>
      <c r="N121" s="32" t="s">
        <v>891</v>
      </c>
      <c r="O121" s="32"/>
      <c r="Q121" s="3"/>
    </row>
    <row r="122" s="2" customFormat="1" ht="144" customHeight="1" spans="1:17">
      <c r="A122" s="31">
        <v>8</v>
      </c>
      <c r="B122" s="32" t="s">
        <v>725</v>
      </c>
      <c r="C122" s="32" t="s">
        <v>886</v>
      </c>
      <c r="D122" s="32" t="s">
        <v>887</v>
      </c>
      <c r="E122" s="32" t="s">
        <v>911</v>
      </c>
      <c r="F122" s="32" t="s">
        <v>768</v>
      </c>
      <c r="G122" s="32" t="s">
        <v>459</v>
      </c>
      <c r="H122" s="32" t="s">
        <v>912</v>
      </c>
      <c r="I122" s="32" t="s">
        <v>913</v>
      </c>
      <c r="J122" s="32" t="s">
        <v>582</v>
      </c>
      <c r="K122" s="32" t="s">
        <v>481</v>
      </c>
      <c r="L122" s="32">
        <v>50</v>
      </c>
      <c r="M122" s="32" t="s">
        <v>543</v>
      </c>
      <c r="N122" s="32" t="s">
        <v>891</v>
      </c>
      <c r="O122" s="32"/>
      <c r="Q122" s="3"/>
    </row>
    <row r="123" s="2" customFormat="1" ht="144" customHeight="1" spans="1:17">
      <c r="A123" s="31">
        <v>9</v>
      </c>
      <c r="B123" s="32" t="s">
        <v>725</v>
      </c>
      <c r="C123" s="32" t="s">
        <v>886</v>
      </c>
      <c r="D123" s="32" t="s">
        <v>887</v>
      </c>
      <c r="E123" s="32" t="s">
        <v>914</v>
      </c>
      <c r="F123" s="32" t="s">
        <v>915</v>
      </c>
      <c r="G123" s="32" t="s">
        <v>459</v>
      </c>
      <c r="H123" s="32" t="s">
        <v>916</v>
      </c>
      <c r="I123" s="32" t="s">
        <v>917</v>
      </c>
      <c r="J123" s="32" t="s">
        <v>480</v>
      </c>
      <c r="K123" s="32" t="s">
        <v>481</v>
      </c>
      <c r="L123" s="32">
        <v>30</v>
      </c>
      <c r="M123" s="32" t="s">
        <v>572</v>
      </c>
      <c r="N123" s="32" t="s">
        <v>891</v>
      </c>
      <c r="O123" s="32"/>
      <c r="Q123" s="3"/>
    </row>
    <row r="124" s="2" customFormat="1" ht="144" customHeight="1" spans="1:17">
      <c r="A124" s="31">
        <v>10</v>
      </c>
      <c r="B124" s="32" t="s">
        <v>725</v>
      </c>
      <c r="C124" s="32" t="s">
        <v>886</v>
      </c>
      <c r="D124" s="32" t="s">
        <v>887</v>
      </c>
      <c r="E124" s="32" t="s">
        <v>918</v>
      </c>
      <c r="F124" s="32" t="s">
        <v>698</v>
      </c>
      <c r="G124" s="32" t="s">
        <v>459</v>
      </c>
      <c r="H124" s="32" t="s">
        <v>919</v>
      </c>
      <c r="I124" s="32" t="s">
        <v>920</v>
      </c>
      <c r="J124" s="32" t="s">
        <v>582</v>
      </c>
      <c r="K124" s="32" t="s">
        <v>481</v>
      </c>
      <c r="L124" s="32">
        <v>60</v>
      </c>
      <c r="M124" s="32" t="s">
        <v>583</v>
      </c>
      <c r="N124" s="32" t="s">
        <v>891</v>
      </c>
      <c r="O124" s="32"/>
      <c r="Q124" s="3"/>
    </row>
    <row r="125" s="2" customFormat="1" ht="144" customHeight="1" spans="1:17">
      <c r="A125" s="31">
        <v>11</v>
      </c>
      <c r="B125" s="32" t="s">
        <v>725</v>
      </c>
      <c r="C125" s="32" t="s">
        <v>886</v>
      </c>
      <c r="D125" s="32" t="s">
        <v>887</v>
      </c>
      <c r="E125" s="32" t="s">
        <v>921</v>
      </c>
      <c r="F125" s="32" t="s">
        <v>922</v>
      </c>
      <c r="G125" s="32" t="s">
        <v>459</v>
      </c>
      <c r="H125" s="32" t="s">
        <v>923</v>
      </c>
      <c r="I125" s="32" t="s">
        <v>924</v>
      </c>
      <c r="J125" s="32" t="s">
        <v>582</v>
      </c>
      <c r="K125" s="32" t="s">
        <v>481</v>
      </c>
      <c r="L125" s="32">
        <v>90</v>
      </c>
      <c r="M125" s="32" t="s">
        <v>583</v>
      </c>
      <c r="N125" s="32" t="s">
        <v>891</v>
      </c>
      <c r="O125" s="32"/>
      <c r="Q125" s="3"/>
    </row>
    <row r="126" s="2" customFormat="1" ht="144" customHeight="1" spans="1:17">
      <c r="A126" s="31">
        <v>12</v>
      </c>
      <c r="B126" s="32" t="s">
        <v>725</v>
      </c>
      <c r="C126" s="32" t="s">
        <v>886</v>
      </c>
      <c r="D126" s="32" t="s">
        <v>887</v>
      </c>
      <c r="E126" s="32" t="s">
        <v>925</v>
      </c>
      <c r="F126" s="32" t="s">
        <v>926</v>
      </c>
      <c r="G126" s="32" t="s">
        <v>459</v>
      </c>
      <c r="H126" s="32" t="s">
        <v>927</v>
      </c>
      <c r="I126" s="32" t="s">
        <v>928</v>
      </c>
      <c r="J126" s="32" t="s">
        <v>480</v>
      </c>
      <c r="K126" s="32" t="s">
        <v>481</v>
      </c>
      <c r="L126" s="32">
        <v>200</v>
      </c>
      <c r="M126" s="32" t="s">
        <v>709</v>
      </c>
      <c r="N126" s="32" t="s">
        <v>891</v>
      </c>
      <c r="O126" s="32"/>
      <c r="Q126" s="3"/>
    </row>
    <row r="127" s="2" customFormat="1" ht="205" customHeight="1" spans="1:17">
      <c r="A127" s="31">
        <v>13</v>
      </c>
      <c r="B127" s="32" t="s">
        <v>725</v>
      </c>
      <c r="C127" s="32" t="s">
        <v>886</v>
      </c>
      <c r="D127" s="32" t="s">
        <v>887</v>
      </c>
      <c r="E127" s="32" t="s">
        <v>929</v>
      </c>
      <c r="F127" s="32" t="s">
        <v>600</v>
      </c>
      <c r="G127" s="32" t="s">
        <v>459</v>
      </c>
      <c r="H127" s="32" t="s">
        <v>930</v>
      </c>
      <c r="I127" s="32" t="s">
        <v>931</v>
      </c>
      <c r="J127" s="32" t="s">
        <v>480</v>
      </c>
      <c r="K127" s="32" t="s">
        <v>481</v>
      </c>
      <c r="L127" s="32">
        <v>30</v>
      </c>
      <c r="M127" s="32" t="s">
        <v>598</v>
      </c>
      <c r="N127" s="32" t="s">
        <v>891</v>
      </c>
      <c r="O127" s="32"/>
      <c r="Q127" s="3"/>
    </row>
    <row r="128" s="2" customFormat="1" ht="205" customHeight="1" spans="1:17">
      <c r="A128" s="31">
        <v>14</v>
      </c>
      <c r="B128" s="32" t="s">
        <v>725</v>
      </c>
      <c r="C128" s="32" t="s">
        <v>886</v>
      </c>
      <c r="D128" s="32" t="s">
        <v>887</v>
      </c>
      <c r="E128" s="32" t="s">
        <v>932</v>
      </c>
      <c r="F128" s="32" t="s">
        <v>933</v>
      </c>
      <c r="G128" s="32" t="s">
        <v>459</v>
      </c>
      <c r="H128" s="32" t="s">
        <v>934</v>
      </c>
      <c r="I128" s="32" t="s">
        <v>935</v>
      </c>
      <c r="J128" s="32" t="s">
        <v>480</v>
      </c>
      <c r="K128" s="32" t="s">
        <v>481</v>
      </c>
      <c r="L128" s="32">
        <v>45</v>
      </c>
      <c r="M128" s="32" t="s">
        <v>598</v>
      </c>
      <c r="N128" s="32" t="s">
        <v>891</v>
      </c>
      <c r="O128" s="32"/>
      <c r="Q128" s="3"/>
    </row>
    <row r="129" s="2" customFormat="1" ht="122" customHeight="1" spans="1:17">
      <c r="A129" s="31">
        <v>15</v>
      </c>
      <c r="B129" s="32" t="s">
        <v>725</v>
      </c>
      <c r="C129" s="32" t="s">
        <v>886</v>
      </c>
      <c r="D129" s="32" t="s">
        <v>887</v>
      </c>
      <c r="E129" s="32" t="s">
        <v>936</v>
      </c>
      <c r="F129" s="32" t="s">
        <v>869</v>
      </c>
      <c r="G129" s="32" t="s">
        <v>459</v>
      </c>
      <c r="H129" s="32" t="s">
        <v>937</v>
      </c>
      <c r="I129" s="32" t="s">
        <v>938</v>
      </c>
      <c r="J129" s="32" t="s">
        <v>582</v>
      </c>
      <c r="K129" s="32" t="s">
        <v>481</v>
      </c>
      <c r="L129" s="32">
        <v>60</v>
      </c>
      <c r="M129" s="32" t="s">
        <v>611</v>
      </c>
      <c r="N129" s="32" t="s">
        <v>891</v>
      </c>
      <c r="O129" s="32"/>
      <c r="Q129" s="3"/>
    </row>
    <row r="130" s="3" customFormat="1" ht="96" customHeight="1" spans="1:17">
      <c r="A130" s="31">
        <v>1</v>
      </c>
      <c r="B130" s="32" t="s">
        <v>725</v>
      </c>
      <c r="C130" s="32" t="s">
        <v>824</v>
      </c>
      <c r="D130" s="32" t="s">
        <v>939</v>
      </c>
      <c r="E130" s="32" t="s">
        <v>940</v>
      </c>
      <c r="F130" s="32" t="s">
        <v>732</v>
      </c>
      <c r="G130" s="32" t="s">
        <v>941</v>
      </c>
      <c r="H130" s="32" t="s">
        <v>942</v>
      </c>
      <c r="I130" s="32" t="s">
        <v>943</v>
      </c>
      <c r="J130" s="32" t="s">
        <v>480</v>
      </c>
      <c r="K130" s="32" t="s">
        <v>481</v>
      </c>
      <c r="L130" s="32">
        <v>120</v>
      </c>
      <c r="M130" s="38" t="s">
        <v>482</v>
      </c>
      <c r="N130" s="38" t="s">
        <v>944</v>
      </c>
      <c r="O130" s="38" t="s">
        <v>720</v>
      </c>
    </row>
    <row r="131" s="3" customFormat="1" ht="96" customHeight="1" spans="1:17">
      <c r="A131" s="31">
        <v>2</v>
      </c>
      <c r="B131" s="32" t="s">
        <v>725</v>
      </c>
      <c r="C131" s="32" t="s">
        <v>824</v>
      </c>
      <c r="D131" s="32" t="s">
        <v>939</v>
      </c>
      <c r="E131" s="32" t="s">
        <v>945</v>
      </c>
      <c r="F131" s="32" t="s">
        <v>946</v>
      </c>
      <c r="G131" s="32" t="s">
        <v>497</v>
      </c>
      <c r="H131" s="32" t="s">
        <v>947</v>
      </c>
      <c r="I131" s="32" t="s">
        <v>948</v>
      </c>
      <c r="J131" s="32" t="s">
        <v>480</v>
      </c>
      <c r="K131" s="32" t="s">
        <v>481</v>
      </c>
      <c r="L131" s="32">
        <v>120</v>
      </c>
      <c r="M131" s="38" t="s">
        <v>572</v>
      </c>
      <c r="N131" s="38" t="s">
        <v>944</v>
      </c>
      <c r="O131" s="38"/>
    </row>
    <row r="132" s="3" customFormat="1" ht="125" customHeight="1" spans="1:17">
      <c r="A132" s="31">
        <v>3</v>
      </c>
      <c r="B132" s="32" t="s">
        <v>725</v>
      </c>
      <c r="C132" s="32" t="s">
        <v>824</v>
      </c>
      <c r="D132" s="32" t="s">
        <v>939</v>
      </c>
      <c r="E132" s="32" t="s">
        <v>949</v>
      </c>
      <c r="F132" s="32" t="s">
        <v>686</v>
      </c>
      <c r="G132" s="32" t="s">
        <v>497</v>
      </c>
      <c r="H132" s="32" t="s">
        <v>950</v>
      </c>
      <c r="I132" s="32" t="s">
        <v>951</v>
      </c>
      <c r="J132" s="32" t="s">
        <v>480</v>
      </c>
      <c r="K132" s="32" t="s">
        <v>481</v>
      </c>
      <c r="L132" s="32">
        <v>100</v>
      </c>
      <c r="M132" s="38" t="s">
        <v>572</v>
      </c>
      <c r="N132" s="38" t="s">
        <v>944</v>
      </c>
      <c r="O132" s="38"/>
    </row>
    <row r="133" s="3" customFormat="1" ht="104" customHeight="1" spans="1:17">
      <c r="A133" s="31">
        <v>4</v>
      </c>
      <c r="B133" s="32" t="s">
        <v>725</v>
      </c>
      <c r="C133" s="32" t="s">
        <v>824</v>
      </c>
      <c r="D133" s="32" t="s">
        <v>939</v>
      </c>
      <c r="E133" s="32" t="s">
        <v>952</v>
      </c>
      <c r="F133" s="32" t="s">
        <v>836</v>
      </c>
      <c r="G133" s="32" t="s">
        <v>459</v>
      </c>
      <c r="H133" s="32" t="s">
        <v>953</v>
      </c>
      <c r="I133" s="32" t="s">
        <v>954</v>
      </c>
      <c r="J133" s="32" t="s">
        <v>480</v>
      </c>
      <c r="K133" s="32" t="s">
        <v>481</v>
      </c>
      <c r="L133" s="32">
        <v>35</v>
      </c>
      <c r="M133" s="38" t="s">
        <v>315</v>
      </c>
      <c r="N133" s="38" t="s">
        <v>944</v>
      </c>
      <c r="O133" s="38"/>
    </row>
    <row r="134" s="3" customFormat="1" ht="104" customHeight="1" spans="1:17">
      <c r="A134" s="31">
        <v>5</v>
      </c>
      <c r="B134" s="32" t="s">
        <v>725</v>
      </c>
      <c r="C134" s="32" t="s">
        <v>824</v>
      </c>
      <c r="D134" s="32" t="s">
        <v>939</v>
      </c>
      <c r="E134" s="32" t="s">
        <v>955</v>
      </c>
      <c r="F134" s="32" t="s">
        <v>650</v>
      </c>
      <c r="G134" s="32" t="s">
        <v>459</v>
      </c>
      <c r="H134" s="32" t="s">
        <v>956</v>
      </c>
      <c r="I134" s="32" t="s">
        <v>957</v>
      </c>
      <c r="J134" s="32" t="s">
        <v>480</v>
      </c>
      <c r="K134" s="32" t="s">
        <v>481</v>
      </c>
      <c r="L134" s="32">
        <v>35</v>
      </c>
      <c r="M134" s="38" t="s">
        <v>315</v>
      </c>
      <c r="N134" s="38" t="s">
        <v>944</v>
      </c>
      <c r="O134" s="38"/>
    </row>
    <row r="135" s="3" customFormat="1" ht="164" customHeight="1" spans="1:17">
      <c r="A135" s="31">
        <v>6</v>
      </c>
      <c r="B135" s="32" t="s">
        <v>725</v>
      </c>
      <c r="C135" s="32" t="s">
        <v>824</v>
      </c>
      <c r="D135" s="32" t="s">
        <v>939</v>
      </c>
      <c r="E135" s="32" t="s">
        <v>958</v>
      </c>
      <c r="F135" s="32" t="s">
        <v>959</v>
      </c>
      <c r="G135" s="32" t="s">
        <v>459</v>
      </c>
      <c r="H135" s="32" t="s">
        <v>960</v>
      </c>
      <c r="I135" s="32" t="s">
        <v>961</v>
      </c>
      <c r="J135" s="32" t="s">
        <v>480</v>
      </c>
      <c r="K135" s="32" t="s">
        <v>481</v>
      </c>
      <c r="L135" s="32">
        <v>35</v>
      </c>
      <c r="M135" s="38" t="s">
        <v>530</v>
      </c>
      <c r="N135" s="38" t="s">
        <v>944</v>
      </c>
      <c r="O135" s="38"/>
    </row>
    <row r="136" s="3" customFormat="1" ht="163" customHeight="1" spans="1:17">
      <c r="A136" s="31">
        <v>7</v>
      </c>
      <c r="B136" s="32" t="s">
        <v>725</v>
      </c>
      <c r="C136" s="32" t="s">
        <v>824</v>
      </c>
      <c r="D136" s="32" t="s">
        <v>939</v>
      </c>
      <c r="E136" s="32" t="s">
        <v>962</v>
      </c>
      <c r="F136" s="32" t="s">
        <v>963</v>
      </c>
      <c r="G136" s="32" t="s">
        <v>497</v>
      </c>
      <c r="H136" s="32" t="s">
        <v>964</v>
      </c>
      <c r="I136" s="32" t="s">
        <v>965</v>
      </c>
      <c r="J136" s="32" t="s">
        <v>480</v>
      </c>
      <c r="K136" s="32" t="s">
        <v>481</v>
      </c>
      <c r="L136" s="32">
        <v>120</v>
      </c>
      <c r="M136" s="38" t="s">
        <v>543</v>
      </c>
      <c r="N136" s="38" t="s">
        <v>944</v>
      </c>
      <c r="O136" s="38"/>
    </row>
    <row r="137" s="3" customFormat="1" ht="103" customHeight="1" spans="1:17">
      <c r="A137" s="31">
        <v>8</v>
      </c>
      <c r="B137" s="32" t="s">
        <v>725</v>
      </c>
      <c r="C137" s="32" t="s">
        <v>824</v>
      </c>
      <c r="D137" s="32" t="s">
        <v>939</v>
      </c>
      <c r="E137" s="32" t="s">
        <v>966</v>
      </c>
      <c r="F137" s="32" t="s">
        <v>967</v>
      </c>
      <c r="G137" s="32" t="s">
        <v>968</v>
      </c>
      <c r="H137" s="32" t="s">
        <v>969</v>
      </c>
      <c r="I137" s="32" t="s">
        <v>970</v>
      </c>
      <c r="J137" s="32" t="s">
        <v>480</v>
      </c>
      <c r="K137" s="32" t="s">
        <v>481</v>
      </c>
      <c r="L137" s="32">
        <v>80</v>
      </c>
      <c r="M137" s="38" t="s">
        <v>543</v>
      </c>
      <c r="N137" s="38" t="s">
        <v>944</v>
      </c>
      <c r="O137" s="38"/>
    </row>
    <row r="138" s="3" customFormat="1" ht="140" customHeight="1" spans="1:17">
      <c r="A138" s="31">
        <v>9</v>
      </c>
      <c r="B138" s="32" t="s">
        <v>725</v>
      </c>
      <c r="C138" s="32" t="s">
        <v>824</v>
      </c>
      <c r="D138" s="32" t="s">
        <v>939</v>
      </c>
      <c r="E138" s="32" t="s">
        <v>971</v>
      </c>
      <c r="F138" s="32" t="s">
        <v>552</v>
      </c>
      <c r="G138" s="32" t="s">
        <v>459</v>
      </c>
      <c r="H138" s="32" t="s">
        <v>972</v>
      </c>
      <c r="I138" s="32" t="s">
        <v>973</v>
      </c>
      <c r="J138" s="32" t="s">
        <v>480</v>
      </c>
      <c r="K138" s="32" t="s">
        <v>481</v>
      </c>
      <c r="L138" s="32">
        <v>110</v>
      </c>
      <c r="M138" s="38" t="s">
        <v>543</v>
      </c>
      <c r="N138" s="38" t="s">
        <v>944</v>
      </c>
      <c r="O138" s="38"/>
    </row>
    <row r="139" s="3" customFormat="1" ht="110" customHeight="1" spans="1:17">
      <c r="A139" s="31">
        <v>10</v>
      </c>
      <c r="B139" s="32" t="s">
        <v>725</v>
      </c>
      <c r="C139" s="32" t="s">
        <v>824</v>
      </c>
      <c r="D139" s="32" t="s">
        <v>939</v>
      </c>
      <c r="E139" s="32" t="s">
        <v>974</v>
      </c>
      <c r="F139" s="32" t="s">
        <v>698</v>
      </c>
      <c r="G139" s="32" t="s">
        <v>497</v>
      </c>
      <c r="H139" s="32" t="s">
        <v>975</v>
      </c>
      <c r="I139" s="32" t="s">
        <v>976</v>
      </c>
      <c r="J139" s="32" t="s">
        <v>480</v>
      </c>
      <c r="K139" s="32" t="s">
        <v>481</v>
      </c>
      <c r="L139" s="32">
        <v>80</v>
      </c>
      <c r="M139" s="38" t="s">
        <v>583</v>
      </c>
      <c r="N139" s="38" t="s">
        <v>944</v>
      </c>
      <c r="O139" s="38"/>
    </row>
    <row r="140" s="3" customFormat="1" ht="128" customHeight="1" spans="1:17">
      <c r="A140" s="31">
        <v>11</v>
      </c>
      <c r="B140" s="32" t="s">
        <v>725</v>
      </c>
      <c r="C140" s="32" t="s">
        <v>824</v>
      </c>
      <c r="D140" s="32" t="s">
        <v>939</v>
      </c>
      <c r="E140" s="32" t="s">
        <v>977</v>
      </c>
      <c r="F140" s="32" t="s">
        <v>752</v>
      </c>
      <c r="G140" s="32" t="s">
        <v>968</v>
      </c>
      <c r="H140" s="32" t="s">
        <v>978</v>
      </c>
      <c r="I140" s="32" t="s">
        <v>979</v>
      </c>
      <c r="J140" s="32" t="s">
        <v>480</v>
      </c>
      <c r="K140" s="32" t="s">
        <v>481</v>
      </c>
      <c r="L140" s="32">
        <v>45</v>
      </c>
      <c r="M140" s="38" t="s">
        <v>238</v>
      </c>
      <c r="N140" s="38" t="s">
        <v>944</v>
      </c>
      <c r="O140" s="38"/>
    </row>
    <row r="141" s="3" customFormat="1" ht="111" customHeight="1" spans="1:17">
      <c r="A141" s="31">
        <v>12</v>
      </c>
      <c r="B141" s="32" t="s">
        <v>725</v>
      </c>
      <c r="C141" s="32" t="s">
        <v>824</v>
      </c>
      <c r="D141" s="32" t="s">
        <v>939</v>
      </c>
      <c r="E141" s="32" t="s">
        <v>980</v>
      </c>
      <c r="F141" s="32" t="s">
        <v>869</v>
      </c>
      <c r="G141" s="32" t="s">
        <v>497</v>
      </c>
      <c r="H141" s="32" t="s">
        <v>981</v>
      </c>
      <c r="I141" s="32" t="s">
        <v>982</v>
      </c>
      <c r="J141" s="32" t="s">
        <v>480</v>
      </c>
      <c r="K141" s="32" t="s">
        <v>481</v>
      </c>
      <c r="L141" s="32">
        <v>30</v>
      </c>
      <c r="M141" s="38" t="s">
        <v>611</v>
      </c>
      <c r="N141" s="38" t="s">
        <v>944</v>
      </c>
      <c r="O141" s="38"/>
    </row>
    <row r="142" s="3" customFormat="1" ht="111" customHeight="1" spans="1:17">
      <c r="A142" s="31">
        <v>13</v>
      </c>
      <c r="B142" s="32" t="s">
        <v>725</v>
      </c>
      <c r="C142" s="32" t="s">
        <v>824</v>
      </c>
      <c r="D142" s="32" t="s">
        <v>939</v>
      </c>
      <c r="E142" s="32" t="s">
        <v>983</v>
      </c>
      <c r="F142" s="32" t="s">
        <v>822</v>
      </c>
      <c r="G142" s="32" t="s">
        <v>968</v>
      </c>
      <c r="H142" s="32" t="s">
        <v>984</v>
      </c>
      <c r="I142" s="32" t="s">
        <v>985</v>
      </c>
      <c r="J142" s="32" t="s">
        <v>480</v>
      </c>
      <c r="K142" s="32" t="s">
        <v>481</v>
      </c>
      <c r="L142" s="32">
        <v>30</v>
      </c>
      <c r="M142" s="38" t="s">
        <v>611</v>
      </c>
      <c r="N142" s="38" t="s">
        <v>944</v>
      </c>
      <c r="O142" s="38"/>
    </row>
    <row r="143" ht="211" customHeight="1" spans="1:17">
      <c r="A143" s="39">
        <v>1</v>
      </c>
      <c r="B143" s="39" t="s">
        <v>986</v>
      </c>
      <c r="C143" s="39" t="s">
        <v>987</v>
      </c>
      <c r="D143" s="39" t="s">
        <v>988</v>
      </c>
      <c r="E143" s="39" t="s">
        <v>989</v>
      </c>
      <c r="F143" s="32" t="s">
        <v>623</v>
      </c>
      <c r="G143" s="32" t="s">
        <v>459</v>
      </c>
      <c r="H143" s="39" t="s">
        <v>990</v>
      </c>
      <c r="I143" s="39" t="s">
        <v>991</v>
      </c>
      <c r="J143" s="32" t="s">
        <v>582</v>
      </c>
      <c r="K143" s="32" t="s">
        <v>481</v>
      </c>
      <c r="L143" s="32">
        <v>645</v>
      </c>
      <c r="M143" s="39" t="s">
        <v>626</v>
      </c>
      <c r="N143" s="39" t="s">
        <v>891</v>
      </c>
      <c r="O143" s="39"/>
    </row>
    <row r="144" ht="195" customHeight="1" spans="1:17">
      <c r="A144" s="39">
        <v>2</v>
      </c>
      <c r="B144" s="39" t="s">
        <v>986</v>
      </c>
      <c r="C144" s="39" t="s">
        <v>987</v>
      </c>
      <c r="D144" s="39" t="s">
        <v>988</v>
      </c>
      <c r="E144" s="39" t="s">
        <v>992</v>
      </c>
      <c r="F144" s="32" t="s">
        <v>623</v>
      </c>
      <c r="G144" s="32" t="s">
        <v>459</v>
      </c>
      <c r="H144" s="39" t="s">
        <v>993</v>
      </c>
      <c r="I144" s="39" t="s">
        <v>994</v>
      </c>
      <c r="J144" s="32" t="s">
        <v>582</v>
      </c>
      <c r="K144" s="32" t="s">
        <v>481</v>
      </c>
      <c r="L144" s="32">
        <v>150</v>
      </c>
      <c r="M144" s="39" t="s">
        <v>626</v>
      </c>
      <c r="N144" s="39" t="s">
        <v>891</v>
      </c>
      <c r="O144" s="39"/>
    </row>
    <row r="145" ht="167" customHeight="1" spans="1:17">
      <c r="A145" s="39">
        <v>1</v>
      </c>
      <c r="B145" s="39" t="s">
        <v>995</v>
      </c>
      <c r="C145" s="39" t="s">
        <v>996</v>
      </c>
      <c r="D145" s="39" t="s">
        <v>996</v>
      </c>
      <c r="E145" s="39" t="s">
        <v>997</v>
      </c>
      <c r="F145" s="32" t="s">
        <v>623</v>
      </c>
      <c r="G145" s="32" t="s">
        <v>459</v>
      </c>
      <c r="H145" s="39" t="s">
        <v>998</v>
      </c>
      <c r="I145" s="39" t="s">
        <v>999</v>
      </c>
      <c r="J145" s="32" t="s">
        <v>582</v>
      </c>
      <c r="K145" s="32" t="s">
        <v>481</v>
      </c>
      <c r="L145" s="32">
        <v>1400</v>
      </c>
      <c r="M145" s="39" t="s">
        <v>626</v>
      </c>
      <c r="N145" s="39" t="s">
        <v>891</v>
      </c>
      <c r="O145" s="39"/>
    </row>
    <row r="146" ht="154" customHeight="1" spans="1:17">
      <c r="A146" s="39">
        <v>2</v>
      </c>
      <c r="B146" s="39" t="s">
        <v>995</v>
      </c>
      <c r="C146" s="39" t="s">
        <v>1000</v>
      </c>
      <c r="D146" s="39" t="s">
        <v>1001</v>
      </c>
      <c r="E146" s="39" t="s">
        <v>1002</v>
      </c>
      <c r="F146" s="32" t="s">
        <v>623</v>
      </c>
      <c r="G146" s="32" t="s">
        <v>459</v>
      </c>
      <c r="H146" s="39" t="s">
        <v>1003</v>
      </c>
      <c r="I146" s="39" t="s">
        <v>1004</v>
      </c>
      <c r="J146" s="32" t="s">
        <v>582</v>
      </c>
      <c r="K146" s="32" t="s">
        <v>481</v>
      </c>
      <c r="L146" s="35">
        <v>260</v>
      </c>
      <c r="M146" s="39" t="s">
        <v>626</v>
      </c>
      <c r="N146" s="39" t="s">
        <v>891</v>
      </c>
      <c r="O146" s="39"/>
    </row>
    <row r="147" ht="150" customHeight="1" spans="1:17">
      <c r="A147" s="39">
        <v>3</v>
      </c>
      <c r="B147" s="39" t="s">
        <v>995</v>
      </c>
      <c r="C147" s="39" t="s">
        <v>1000</v>
      </c>
      <c r="D147" s="39" t="s">
        <v>1005</v>
      </c>
      <c r="E147" s="39" t="s">
        <v>1006</v>
      </c>
      <c r="F147" s="32" t="s">
        <v>623</v>
      </c>
      <c r="G147" s="32" t="s">
        <v>459</v>
      </c>
      <c r="H147" s="39" t="s">
        <v>1007</v>
      </c>
      <c r="I147" s="39" t="s">
        <v>1008</v>
      </c>
      <c r="J147" s="32" t="s">
        <v>582</v>
      </c>
      <c r="K147" s="32" t="s">
        <v>481</v>
      </c>
      <c r="L147" s="35">
        <v>220</v>
      </c>
      <c r="M147" s="39" t="s">
        <v>626</v>
      </c>
      <c r="N147" s="39" t="s">
        <v>891</v>
      </c>
      <c r="O147" s="39"/>
    </row>
    <row r="148" ht="124" customHeight="1" spans="1:17">
      <c r="A148" s="39">
        <v>1</v>
      </c>
      <c r="B148" s="39" t="s">
        <v>1009</v>
      </c>
      <c r="C148" s="39" t="s">
        <v>1009</v>
      </c>
      <c r="D148" s="39" t="s">
        <v>1009</v>
      </c>
      <c r="E148" s="39" t="s">
        <v>1010</v>
      </c>
      <c r="F148" s="32"/>
      <c r="G148" s="32" t="s">
        <v>459</v>
      </c>
      <c r="H148" s="39" t="s">
        <v>1011</v>
      </c>
      <c r="I148" s="39" t="s">
        <v>1012</v>
      </c>
      <c r="J148" s="32"/>
      <c r="K148" s="32" t="s">
        <v>481</v>
      </c>
      <c r="L148" s="32">
        <v>500</v>
      </c>
      <c r="M148" s="39" t="s">
        <v>626</v>
      </c>
      <c r="N148" s="39" t="s">
        <v>891</v>
      </c>
      <c r="O148" s="39"/>
    </row>
    <row r="149" ht="124" customHeight="1" spans="1:17">
      <c r="A149" s="39">
        <v>2</v>
      </c>
      <c r="B149" s="39" t="s">
        <v>1009</v>
      </c>
      <c r="C149" s="39" t="s">
        <v>1009</v>
      </c>
      <c r="D149" s="39" t="s">
        <v>1009</v>
      </c>
      <c r="E149" s="39" t="s">
        <v>1013</v>
      </c>
      <c r="F149" s="32"/>
      <c r="G149" s="32"/>
      <c r="H149" s="39" t="s">
        <v>1014</v>
      </c>
      <c r="I149" s="39"/>
      <c r="J149" s="32"/>
      <c r="K149" s="32"/>
      <c r="L149" s="32">
        <v>400</v>
      </c>
      <c r="M149" s="39" t="s">
        <v>1015</v>
      </c>
      <c r="N149" s="39" t="s">
        <v>891</v>
      </c>
      <c r="O149" s="39"/>
    </row>
    <row r="150" s="2" customFormat="1" ht="409" customHeight="1" spans="1:17">
      <c r="A150" s="31">
        <v>1</v>
      </c>
      <c r="B150" s="32" t="s">
        <v>725</v>
      </c>
      <c r="C150" s="32" t="s">
        <v>824</v>
      </c>
      <c r="D150" s="32" t="s">
        <v>1016</v>
      </c>
      <c r="E150" s="32" t="s">
        <v>1017</v>
      </c>
      <c r="F150" s="32" t="s">
        <v>1018</v>
      </c>
      <c r="G150" s="32" t="s">
        <v>459</v>
      </c>
      <c r="H150" s="32" t="s">
        <v>1019</v>
      </c>
      <c r="I150" s="32" t="s">
        <v>1020</v>
      </c>
      <c r="J150" s="32" t="s">
        <v>582</v>
      </c>
      <c r="K150" s="32" t="s">
        <v>481</v>
      </c>
      <c r="L150" s="32">
        <v>78</v>
      </c>
      <c r="M150" s="32" t="s">
        <v>1021</v>
      </c>
      <c r="N150" s="32" t="s">
        <v>891</v>
      </c>
      <c r="O150" s="32" t="s">
        <v>1022</v>
      </c>
      <c r="Q150" s="3"/>
    </row>
  </sheetData>
  <autoFilter xmlns:etc="http://www.wps.cn/officeDocument/2017/etCustomData" ref="A2:Q150" etc:filterBottomFollowUsedRange="0">
    <extLst/>
  </autoFilter>
  <mergeCells count="1">
    <mergeCell ref="A1:O1"/>
  </mergeCells>
  <conditionalFormatting sqref="E$1:E$1048576">
    <cfRule type="duplicateValues" dxfId="0" priority="1"/>
  </conditionalFormatting>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zoomScale="55" zoomScaleNormal="55" workbookViewId="0">
      <selection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1023</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SUM(L4,L10,L13,L16,)</f>
        <v>743</v>
      </c>
      <c r="M3" s="12"/>
      <c r="N3" s="12"/>
      <c r="O3" s="12"/>
    </row>
    <row r="4" customFormat="1" ht="50" customHeight="1" spans="1:15">
      <c r="A4" s="9" t="s">
        <v>1025</v>
      </c>
      <c r="B4" s="10"/>
      <c r="C4" s="10"/>
      <c r="D4" s="10"/>
      <c r="E4" s="11"/>
      <c r="F4" s="11"/>
      <c r="G4" s="11"/>
      <c r="H4" s="12"/>
      <c r="I4" s="12"/>
      <c r="J4" s="12"/>
      <c r="K4" s="12"/>
      <c r="L4" s="13">
        <f>SUM(L5:L9)</f>
        <v>385</v>
      </c>
      <c r="M4" s="14"/>
      <c r="N4" s="12"/>
      <c r="O4" s="12"/>
    </row>
    <row r="5" s="2" customFormat="1" ht="133" customHeight="1" spans="1:15">
      <c r="A5" s="15">
        <v>1</v>
      </c>
      <c r="B5" s="13" t="s">
        <v>454</v>
      </c>
      <c r="C5" s="13" t="s">
        <v>455</v>
      </c>
      <c r="D5" s="13" t="s">
        <v>475</v>
      </c>
      <c r="E5" s="13" t="s">
        <v>538</v>
      </c>
      <c r="F5" s="13" t="s">
        <v>539</v>
      </c>
      <c r="G5" s="13" t="s">
        <v>459</v>
      </c>
      <c r="H5" s="13" t="s">
        <v>540</v>
      </c>
      <c r="I5" s="13" t="s">
        <v>541</v>
      </c>
      <c r="J5" s="13" t="s">
        <v>542</v>
      </c>
      <c r="K5" s="13" t="s">
        <v>481</v>
      </c>
      <c r="L5" s="13">
        <v>150</v>
      </c>
      <c r="M5" s="13" t="s">
        <v>543</v>
      </c>
      <c r="N5" s="13" t="s">
        <v>483</v>
      </c>
      <c r="O5" s="13"/>
    </row>
    <row r="6" s="2" customFormat="1" ht="110" customHeight="1" spans="1:15">
      <c r="A6" s="15">
        <v>2</v>
      </c>
      <c r="B6" s="13" t="s">
        <v>454</v>
      </c>
      <c r="C6" s="13" t="s">
        <v>455</v>
      </c>
      <c r="D6" s="13" t="s">
        <v>466</v>
      </c>
      <c r="E6" s="13" t="s">
        <v>544</v>
      </c>
      <c r="F6" s="13" t="s">
        <v>545</v>
      </c>
      <c r="G6" s="13" t="s">
        <v>459</v>
      </c>
      <c r="H6" s="13" t="s">
        <v>546</v>
      </c>
      <c r="I6" s="13" t="s">
        <v>547</v>
      </c>
      <c r="J6" s="13" t="s">
        <v>542</v>
      </c>
      <c r="K6" s="13" t="s">
        <v>481</v>
      </c>
      <c r="L6" s="13">
        <v>100</v>
      </c>
      <c r="M6" s="13" t="s">
        <v>543</v>
      </c>
      <c r="N6" s="13" t="s">
        <v>483</v>
      </c>
      <c r="O6" s="13"/>
    </row>
    <row r="7" s="2" customFormat="1" ht="90" customHeight="1" spans="1:15">
      <c r="A7" s="15">
        <v>3</v>
      </c>
      <c r="B7" s="13" t="s">
        <v>454</v>
      </c>
      <c r="C7" s="13" t="s">
        <v>455</v>
      </c>
      <c r="D7" s="13" t="s">
        <v>456</v>
      </c>
      <c r="E7" s="13" t="s">
        <v>548</v>
      </c>
      <c r="F7" s="13" t="s">
        <v>539</v>
      </c>
      <c r="G7" s="13" t="s">
        <v>497</v>
      </c>
      <c r="H7" s="13" t="s">
        <v>549</v>
      </c>
      <c r="I7" s="13" t="s">
        <v>550</v>
      </c>
      <c r="J7" s="13" t="s">
        <v>542</v>
      </c>
      <c r="K7" s="13" t="s">
        <v>481</v>
      </c>
      <c r="L7" s="13">
        <v>50</v>
      </c>
      <c r="M7" s="13" t="s">
        <v>543</v>
      </c>
      <c r="N7" s="13" t="s">
        <v>483</v>
      </c>
      <c r="O7" s="13"/>
    </row>
    <row r="8" s="2" customFormat="1" ht="110" customHeight="1" spans="1:15">
      <c r="A8" s="15">
        <v>4</v>
      </c>
      <c r="B8" s="13" t="s">
        <v>454</v>
      </c>
      <c r="C8" s="13" t="s">
        <v>455</v>
      </c>
      <c r="D8" s="13" t="s">
        <v>456</v>
      </c>
      <c r="E8" s="13" t="s">
        <v>551</v>
      </c>
      <c r="F8" s="13" t="s">
        <v>552</v>
      </c>
      <c r="G8" s="13" t="s">
        <v>497</v>
      </c>
      <c r="H8" s="13" t="s">
        <v>553</v>
      </c>
      <c r="I8" s="13" t="s">
        <v>554</v>
      </c>
      <c r="J8" s="13" t="s">
        <v>542</v>
      </c>
      <c r="K8" s="13" t="s">
        <v>481</v>
      </c>
      <c r="L8" s="13">
        <v>35</v>
      </c>
      <c r="M8" s="13" t="s">
        <v>543</v>
      </c>
      <c r="N8" s="13" t="s">
        <v>483</v>
      </c>
      <c r="O8" s="13"/>
    </row>
    <row r="9" s="2" customFormat="1" ht="113" customHeight="1" spans="1:15">
      <c r="A9" s="15">
        <v>5</v>
      </c>
      <c r="B9" s="13" t="s">
        <v>454</v>
      </c>
      <c r="C9" s="13" t="s">
        <v>501</v>
      </c>
      <c r="D9" s="13" t="s">
        <v>501</v>
      </c>
      <c r="E9" s="13" t="s">
        <v>555</v>
      </c>
      <c r="F9" s="13" t="s">
        <v>556</v>
      </c>
      <c r="G9" s="13" t="s">
        <v>497</v>
      </c>
      <c r="H9" s="13" t="s">
        <v>557</v>
      </c>
      <c r="I9" s="13" t="s">
        <v>558</v>
      </c>
      <c r="J9" s="13" t="s">
        <v>542</v>
      </c>
      <c r="K9" s="13" t="s">
        <v>481</v>
      </c>
      <c r="L9" s="13">
        <v>50</v>
      </c>
      <c r="M9" s="13" t="s">
        <v>543</v>
      </c>
      <c r="N9" s="13" t="s">
        <v>483</v>
      </c>
      <c r="O9" s="13"/>
    </row>
    <row r="10" s="2" customFormat="1" ht="50" customHeight="1" spans="1:15">
      <c r="A10" s="9" t="s">
        <v>1026</v>
      </c>
      <c r="B10" s="10"/>
      <c r="C10" s="10"/>
      <c r="D10" s="10"/>
      <c r="E10" s="11"/>
      <c r="F10" s="13"/>
      <c r="G10" s="13"/>
      <c r="H10" s="13"/>
      <c r="I10" s="13"/>
      <c r="J10" s="13"/>
      <c r="K10" s="13"/>
      <c r="L10" s="13">
        <f>SUM(L11:L12)</f>
        <v>28</v>
      </c>
      <c r="M10" s="14"/>
      <c r="N10" s="13"/>
      <c r="O10" s="13"/>
    </row>
    <row r="11" s="2" customFormat="1" ht="63" customHeight="1" spans="1:15">
      <c r="A11" s="15">
        <v>1</v>
      </c>
      <c r="B11" s="13" t="s">
        <v>725</v>
      </c>
      <c r="C11" s="13" t="s">
        <v>726</v>
      </c>
      <c r="D11" s="13" t="s">
        <v>726</v>
      </c>
      <c r="E11" s="13" t="s">
        <v>767</v>
      </c>
      <c r="F11" s="13" t="s">
        <v>768</v>
      </c>
      <c r="G11" s="13" t="s">
        <v>459</v>
      </c>
      <c r="H11" s="13" t="s">
        <v>769</v>
      </c>
      <c r="I11" s="13" t="s">
        <v>769</v>
      </c>
      <c r="J11" s="13" t="s">
        <v>542</v>
      </c>
      <c r="K11" s="13" t="s">
        <v>481</v>
      </c>
      <c r="L11" s="13">
        <v>14</v>
      </c>
      <c r="M11" s="13" t="s">
        <v>543</v>
      </c>
      <c r="N11" s="13" t="s">
        <v>729</v>
      </c>
      <c r="O11" s="13"/>
    </row>
    <row r="12" s="2" customFormat="1" ht="63" customHeight="1" spans="1:15">
      <c r="A12" s="15">
        <v>2</v>
      </c>
      <c r="B12" s="13" t="s">
        <v>725</v>
      </c>
      <c r="C12" s="13" t="s">
        <v>726</v>
      </c>
      <c r="D12" s="13" t="s">
        <v>726</v>
      </c>
      <c r="E12" s="13" t="s">
        <v>1027</v>
      </c>
      <c r="F12" s="13" t="s">
        <v>574</v>
      </c>
      <c r="G12" s="13" t="s">
        <v>459</v>
      </c>
      <c r="H12" s="13" t="s">
        <v>769</v>
      </c>
      <c r="I12" s="13" t="s">
        <v>769</v>
      </c>
      <c r="J12" s="13" t="s">
        <v>542</v>
      </c>
      <c r="K12" s="13" t="s">
        <v>481</v>
      </c>
      <c r="L12" s="13">
        <v>14</v>
      </c>
      <c r="M12" s="13" t="s">
        <v>543</v>
      </c>
      <c r="N12" s="13" t="s">
        <v>729</v>
      </c>
      <c r="O12" s="13"/>
    </row>
    <row r="13" s="2" customFormat="1" ht="57" customHeight="1" spans="1:15">
      <c r="A13" s="21" t="s">
        <v>1028</v>
      </c>
      <c r="B13" s="22"/>
      <c r="C13" s="22"/>
      <c r="D13" s="22"/>
      <c r="E13" s="23"/>
      <c r="F13" s="13"/>
      <c r="G13" s="13"/>
      <c r="H13" s="13"/>
      <c r="I13" s="13"/>
      <c r="J13" s="13"/>
      <c r="K13" s="13"/>
      <c r="L13" s="13">
        <f>SUM(L14:L15)</f>
        <v>130</v>
      </c>
      <c r="M13" s="14"/>
      <c r="N13" s="13"/>
      <c r="O13" s="13"/>
    </row>
    <row r="14" s="2" customFormat="1" ht="105" customHeight="1" spans="1:15">
      <c r="A14" s="15">
        <v>1</v>
      </c>
      <c r="B14" s="13" t="s">
        <v>725</v>
      </c>
      <c r="C14" s="13" t="s">
        <v>886</v>
      </c>
      <c r="D14" s="13" t="s">
        <v>887</v>
      </c>
      <c r="E14" s="13" t="s">
        <v>908</v>
      </c>
      <c r="F14" s="13" t="s">
        <v>556</v>
      </c>
      <c r="G14" s="13" t="s">
        <v>459</v>
      </c>
      <c r="H14" s="13" t="s">
        <v>909</v>
      </c>
      <c r="I14" s="13" t="s">
        <v>910</v>
      </c>
      <c r="J14" s="13" t="s">
        <v>542</v>
      </c>
      <c r="K14" s="13" t="s">
        <v>481</v>
      </c>
      <c r="L14" s="13">
        <v>80</v>
      </c>
      <c r="M14" s="13" t="s">
        <v>543</v>
      </c>
      <c r="N14" s="13" t="s">
        <v>891</v>
      </c>
      <c r="O14" s="13"/>
    </row>
    <row r="15" s="2" customFormat="1" ht="105" customHeight="1" spans="1:15">
      <c r="A15" s="15">
        <v>2</v>
      </c>
      <c r="B15" s="13" t="s">
        <v>725</v>
      </c>
      <c r="C15" s="13" t="s">
        <v>886</v>
      </c>
      <c r="D15" s="13" t="s">
        <v>887</v>
      </c>
      <c r="E15" s="13" t="s">
        <v>911</v>
      </c>
      <c r="F15" s="13" t="s">
        <v>1029</v>
      </c>
      <c r="G15" s="13" t="s">
        <v>459</v>
      </c>
      <c r="H15" s="13" t="s">
        <v>912</v>
      </c>
      <c r="I15" s="13" t="s">
        <v>913</v>
      </c>
      <c r="J15" s="13" t="s">
        <v>582</v>
      </c>
      <c r="K15" s="13" t="s">
        <v>481</v>
      </c>
      <c r="L15" s="13">
        <v>50</v>
      </c>
      <c r="M15" s="13" t="s">
        <v>543</v>
      </c>
      <c r="N15" s="13" t="s">
        <v>891</v>
      </c>
      <c r="O15" s="13"/>
    </row>
    <row r="16" s="2" customFormat="1" ht="67" customHeight="1" spans="1:15">
      <c r="A16" s="9" t="s">
        <v>1030</v>
      </c>
      <c r="B16" s="10"/>
      <c r="C16" s="10"/>
      <c r="D16" s="10"/>
      <c r="E16" s="11"/>
      <c r="F16" s="13"/>
      <c r="G16" s="13"/>
      <c r="H16" s="13"/>
      <c r="I16" s="13"/>
      <c r="J16" s="13"/>
      <c r="K16" s="13"/>
      <c r="L16" s="13">
        <f>SUM(L17:L18)</f>
        <v>200</v>
      </c>
      <c r="M16" s="14"/>
      <c r="N16" s="13"/>
      <c r="O16" s="13"/>
    </row>
    <row r="17" s="3" customFormat="1" ht="137" customHeight="1" spans="1:15">
      <c r="A17" s="15">
        <v>1</v>
      </c>
      <c r="B17" s="13" t="s">
        <v>725</v>
      </c>
      <c r="C17" s="13" t="s">
        <v>824</v>
      </c>
      <c r="D17" s="13" t="s">
        <v>939</v>
      </c>
      <c r="E17" s="13" t="s">
        <v>962</v>
      </c>
      <c r="F17" s="13" t="s">
        <v>963</v>
      </c>
      <c r="G17" s="13" t="s">
        <v>497</v>
      </c>
      <c r="H17" s="13" t="s">
        <v>964</v>
      </c>
      <c r="I17" s="13" t="s">
        <v>965</v>
      </c>
      <c r="J17" s="13" t="s">
        <v>480</v>
      </c>
      <c r="K17" s="13" t="s">
        <v>481</v>
      </c>
      <c r="L17" s="13">
        <v>120</v>
      </c>
      <c r="M17" s="17" t="s">
        <v>543</v>
      </c>
      <c r="N17" s="17" t="s">
        <v>944</v>
      </c>
      <c r="O17" s="17"/>
    </row>
    <row r="18" s="3" customFormat="1" ht="79" customHeight="1" spans="1:15">
      <c r="A18" s="15">
        <v>2</v>
      </c>
      <c r="B18" s="13" t="s">
        <v>725</v>
      </c>
      <c r="C18" s="13" t="s">
        <v>824</v>
      </c>
      <c r="D18" s="13" t="s">
        <v>939</v>
      </c>
      <c r="E18" s="13" t="s">
        <v>966</v>
      </c>
      <c r="F18" s="13" t="s">
        <v>967</v>
      </c>
      <c r="G18" s="13" t="s">
        <v>968</v>
      </c>
      <c r="H18" s="13" t="s">
        <v>969</v>
      </c>
      <c r="I18" s="13" t="s">
        <v>970</v>
      </c>
      <c r="J18" s="13" t="s">
        <v>480</v>
      </c>
      <c r="K18" s="13" t="s">
        <v>481</v>
      </c>
      <c r="L18" s="13">
        <v>80</v>
      </c>
      <c r="M18" s="17" t="s">
        <v>543</v>
      </c>
      <c r="N18" s="17" t="s">
        <v>944</v>
      </c>
      <c r="O18" s="17"/>
    </row>
  </sheetData>
  <autoFilter xmlns:etc="http://www.wps.cn/officeDocument/2017/etCustomData" ref="A2:O18" etc:filterBottomFollowUsedRange="0">
    <extLst/>
  </autoFilter>
  <mergeCells count="6">
    <mergeCell ref="A1:O1"/>
    <mergeCell ref="A3:E3"/>
    <mergeCell ref="A4:E4"/>
    <mergeCell ref="A10:E10"/>
    <mergeCell ref="A13:E13"/>
    <mergeCell ref="A16:E16"/>
  </mergeCells>
  <pageMargins left="0.751388888888889" right="0.751388888888889" top="1" bottom="1" header="0.5" footer="0.5"/>
  <pageSetup paperSize="8" scale="53" orientation="landscape"/>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zoomScale="55" zoomScaleNormal="55" workbookViewId="0">
      <pane ySplit="3" topLeftCell="A4"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1031</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SUM(L4,L6,L9,L14)</f>
        <v>1051</v>
      </c>
      <c r="M3" s="12"/>
      <c r="N3" s="12"/>
      <c r="O3" s="12"/>
    </row>
    <row r="4" customFormat="1" ht="50" customHeight="1" spans="1:15">
      <c r="A4" s="9" t="s">
        <v>1025</v>
      </c>
      <c r="B4" s="10"/>
      <c r="C4" s="10"/>
      <c r="D4" s="10"/>
      <c r="E4" s="11"/>
      <c r="F4" s="11"/>
      <c r="G4" s="11"/>
      <c r="H4" s="12"/>
      <c r="I4" s="12"/>
      <c r="J4" s="12"/>
      <c r="K4" s="12"/>
      <c r="L4" s="13">
        <f>SUM(L5:L5)</f>
        <v>800</v>
      </c>
      <c r="M4" s="14"/>
      <c r="N4" s="12"/>
      <c r="O4" s="12"/>
    </row>
    <row r="5" s="2" customFormat="1" ht="133" customHeight="1" spans="1:15">
      <c r="A5" s="15">
        <v>1</v>
      </c>
      <c r="B5" s="13" t="s">
        <v>454</v>
      </c>
      <c r="C5" s="13" t="s">
        <v>501</v>
      </c>
      <c r="D5" s="13" t="s">
        <v>501</v>
      </c>
      <c r="E5" s="13" t="s">
        <v>559</v>
      </c>
      <c r="F5" s="13" t="s">
        <v>1032</v>
      </c>
      <c r="G5" s="13" t="s">
        <v>459</v>
      </c>
      <c r="H5" s="13" t="s">
        <v>561</v>
      </c>
      <c r="I5" s="13" t="s">
        <v>562</v>
      </c>
      <c r="J5" s="13" t="s">
        <v>480</v>
      </c>
      <c r="K5" s="13" t="s">
        <v>481</v>
      </c>
      <c r="L5" s="13">
        <v>800</v>
      </c>
      <c r="M5" s="13" t="s">
        <v>563</v>
      </c>
      <c r="N5" s="13" t="s">
        <v>483</v>
      </c>
      <c r="O5" s="13"/>
    </row>
    <row r="6" s="2" customFormat="1" ht="58" customHeight="1" spans="1:15">
      <c r="A6" s="9" t="s">
        <v>1033</v>
      </c>
      <c r="B6" s="10"/>
      <c r="C6" s="10"/>
      <c r="D6" s="10"/>
      <c r="E6" s="11"/>
      <c r="F6" s="13"/>
      <c r="G6" s="13"/>
      <c r="H6" s="13"/>
      <c r="I6" s="13"/>
      <c r="J6" s="13"/>
      <c r="K6" s="13"/>
      <c r="L6" s="13">
        <f>SUM(L7:L8)</f>
        <v>180</v>
      </c>
      <c r="M6" s="14"/>
      <c r="N6" s="13"/>
      <c r="O6" s="13"/>
    </row>
    <row r="7" s="2" customFormat="1" ht="118" customHeight="1" spans="1:15">
      <c r="A7" s="15">
        <v>1</v>
      </c>
      <c r="B7" s="13" t="s">
        <v>454</v>
      </c>
      <c r="C7" s="13" t="s">
        <v>484</v>
      </c>
      <c r="D7" s="13" t="s">
        <v>636</v>
      </c>
      <c r="E7" s="13" t="s">
        <v>677</v>
      </c>
      <c r="F7" s="13" t="s">
        <v>1034</v>
      </c>
      <c r="G7" s="13" t="s">
        <v>459</v>
      </c>
      <c r="H7" s="13" t="s">
        <v>679</v>
      </c>
      <c r="I7" s="13" t="s">
        <v>680</v>
      </c>
      <c r="J7" s="13" t="s">
        <v>480</v>
      </c>
      <c r="K7" s="13" t="s">
        <v>481</v>
      </c>
      <c r="L7" s="20">
        <v>100</v>
      </c>
      <c r="M7" s="13" t="s">
        <v>563</v>
      </c>
      <c r="N7" s="13" t="s">
        <v>483</v>
      </c>
      <c r="O7" s="13"/>
    </row>
    <row r="8" s="2" customFormat="1" ht="113" customHeight="1" spans="1:15">
      <c r="A8" s="15">
        <v>2</v>
      </c>
      <c r="B8" s="13" t="s">
        <v>454</v>
      </c>
      <c r="C8" s="13" t="s">
        <v>484</v>
      </c>
      <c r="D8" s="13" t="s">
        <v>636</v>
      </c>
      <c r="E8" s="13" t="s">
        <v>681</v>
      </c>
      <c r="F8" s="13" t="s">
        <v>1035</v>
      </c>
      <c r="G8" s="13" t="s">
        <v>459</v>
      </c>
      <c r="H8" s="13" t="s">
        <v>683</v>
      </c>
      <c r="I8" s="13" t="s">
        <v>684</v>
      </c>
      <c r="J8" s="13" t="s">
        <v>480</v>
      </c>
      <c r="K8" s="13" t="s">
        <v>481</v>
      </c>
      <c r="L8" s="13">
        <v>80</v>
      </c>
      <c r="M8" s="13" t="s">
        <v>563</v>
      </c>
      <c r="N8" s="13" t="s">
        <v>483</v>
      </c>
      <c r="O8" s="13"/>
    </row>
    <row r="9" s="2" customFormat="1" ht="50" customHeight="1" spans="1:15">
      <c r="A9" s="9" t="s">
        <v>1026</v>
      </c>
      <c r="B9" s="10"/>
      <c r="C9" s="10"/>
      <c r="D9" s="10"/>
      <c r="E9" s="11"/>
      <c r="F9" s="13"/>
      <c r="G9" s="13"/>
      <c r="H9" s="13"/>
      <c r="I9" s="13"/>
      <c r="J9" s="13"/>
      <c r="K9" s="13"/>
      <c r="L9" s="13">
        <f>SUM(L10:L13)</f>
        <v>56</v>
      </c>
      <c r="M9" s="14"/>
      <c r="N9" s="13"/>
      <c r="O9" s="13"/>
    </row>
    <row r="10" s="2" customFormat="1" ht="63" customHeight="1" spans="1:15">
      <c r="A10" s="15">
        <v>1</v>
      </c>
      <c r="B10" s="13" t="s">
        <v>725</v>
      </c>
      <c r="C10" s="13" t="s">
        <v>726</v>
      </c>
      <c r="D10" s="13" t="s">
        <v>726</v>
      </c>
      <c r="E10" s="13" t="s">
        <v>770</v>
      </c>
      <c r="F10" s="13" t="s">
        <v>1036</v>
      </c>
      <c r="G10" s="13" t="s">
        <v>459</v>
      </c>
      <c r="H10" s="13" t="s">
        <v>728</v>
      </c>
      <c r="I10" s="13" t="s">
        <v>728</v>
      </c>
      <c r="J10" s="13" t="s">
        <v>480</v>
      </c>
      <c r="K10" s="13" t="s">
        <v>481</v>
      </c>
      <c r="L10" s="13">
        <v>14</v>
      </c>
      <c r="M10" s="13" t="s">
        <v>563</v>
      </c>
      <c r="N10" s="13" t="s">
        <v>729</v>
      </c>
      <c r="O10" s="13"/>
    </row>
    <row r="11" s="2" customFormat="1" ht="63" customHeight="1" spans="1:15">
      <c r="A11" s="15">
        <v>2</v>
      </c>
      <c r="B11" s="13" t="s">
        <v>725</v>
      </c>
      <c r="C11" s="13" t="s">
        <v>726</v>
      </c>
      <c r="D11" s="13" t="s">
        <v>726</v>
      </c>
      <c r="E11" s="13" t="s">
        <v>772</v>
      </c>
      <c r="F11" s="13" t="s">
        <v>1035</v>
      </c>
      <c r="G11" s="13" t="s">
        <v>459</v>
      </c>
      <c r="H11" s="13" t="s">
        <v>728</v>
      </c>
      <c r="I11" s="13" t="s">
        <v>728</v>
      </c>
      <c r="J11" s="13" t="s">
        <v>480</v>
      </c>
      <c r="K11" s="13" t="s">
        <v>481</v>
      </c>
      <c r="L11" s="13">
        <v>14</v>
      </c>
      <c r="M11" s="13" t="s">
        <v>563</v>
      </c>
      <c r="N11" s="13" t="s">
        <v>729</v>
      </c>
      <c r="O11" s="13"/>
    </row>
    <row r="12" s="2" customFormat="1" ht="63" customHeight="1" spans="1:15">
      <c r="A12" s="15">
        <v>3</v>
      </c>
      <c r="B12" s="13" t="s">
        <v>725</v>
      </c>
      <c r="C12" s="13" t="s">
        <v>726</v>
      </c>
      <c r="D12" s="13" t="s">
        <v>726</v>
      </c>
      <c r="E12" s="13" t="s">
        <v>773</v>
      </c>
      <c r="F12" s="13" t="s">
        <v>1037</v>
      </c>
      <c r="G12" s="13" t="s">
        <v>459</v>
      </c>
      <c r="H12" s="13" t="s">
        <v>728</v>
      </c>
      <c r="I12" s="13" t="s">
        <v>728</v>
      </c>
      <c r="J12" s="13" t="s">
        <v>480</v>
      </c>
      <c r="K12" s="13" t="s">
        <v>481</v>
      </c>
      <c r="L12" s="13">
        <v>14</v>
      </c>
      <c r="M12" s="13" t="s">
        <v>563</v>
      </c>
      <c r="N12" s="13" t="s">
        <v>729</v>
      </c>
      <c r="O12" s="13"/>
    </row>
    <row r="13" s="2" customFormat="1" ht="63" customHeight="1" spans="1:15">
      <c r="A13" s="15">
        <v>4</v>
      </c>
      <c r="B13" s="13" t="s">
        <v>725</v>
      </c>
      <c r="C13" s="13" t="s">
        <v>726</v>
      </c>
      <c r="D13" s="13" t="s">
        <v>726</v>
      </c>
      <c r="E13" s="13" t="s">
        <v>1038</v>
      </c>
      <c r="F13" s="13" t="s">
        <v>1039</v>
      </c>
      <c r="G13" s="13" t="s">
        <v>459</v>
      </c>
      <c r="H13" s="13" t="s">
        <v>728</v>
      </c>
      <c r="I13" s="13" t="s">
        <v>728</v>
      </c>
      <c r="J13" s="13" t="s">
        <v>480</v>
      </c>
      <c r="K13" s="13" t="s">
        <v>481</v>
      </c>
      <c r="L13" s="13">
        <v>14</v>
      </c>
      <c r="M13" s="13" t="s">
        <v>563</v>
      </c>
      <c r="N13" s="13" t="s">
        <v>729</v>
      </c>
      <c r="O13" s="13"/>
    </row>
    <row r="14" customFormat="1" ht="51" customHeight="1" spans="1:15">
      <c r="A14" s="24" t="s">
        <v>1040</v>
      </c>
      <c r="B14" s="24"/>
      <c r="C14" s="24"/>
      <c r="D14" s="24"/>
      <c r="E14" s="24"/>
      <c r="F14" s="13"/>
      <c r="G14" s="13"/>
      <c r="H14" s="17"/>
      <c r="I14" s="17"/>
      <c r="J14" s="13"/>
      <c r="K14" s="13"/>
      <c r="L14" s="13">
        <f>SUM(L15)</f>
        <v>15</v>
      </c>
      <c r="M14" s="14"/>
      <c r="N14" s="17"/>
      <c r="O14" s="17"/>
    </row>
    <row r="15" s="2" customFormat="1" ht="182" customHeight="1" spans="1:15">
      <c r="A15" s="15">
        <v>1</v>
      </c>
      <c r="B15" s="13" t="s">
        <v>725</v>
      </c>
      <c r="C15" s="13" t="s">
        <v>824</v>
      </c>
      <c r="D15" s="13" t="s">
        <v>1016</v>
      </c>
      <c r="E15" s="13" t="s">
        <v>1017</v>
      </c>
      <c r="F15" s="13" t="s">
        <v>565</v>
      </c>
      <c r="G15" s="13" t="s">
        <v>459</v>
      </c>
      <c r="H15" s="13" t="s">
        <v>1019</v>
      </c>
      <c r="I15" s="13" t="s">
        <v>1020</v>
      </c>
      <c r="J15" s="13" t="s">
        <v>582</v>
      </c>
      <c r="K15" s="13" t="s">
        <v>481</v>
      </c>
      <c r="L15" s="13">
        <v>15</v>
      </c>
      <c r="M15" s="13" t="s">
        <v>563</v>
      </c>
      <c r="N15" s="13" t="s">
        <v>891</v>
      </c>
      <c r="O15" s="13"/>
    </row>
  </sheetData>
  <autoFilter xmlns:etc="http://www.wps.cn/officeDocument/2017/etCustomData" ref="A2:O15" etc:filterBottomFollowUsedRange="0">
    <extLst/>
  </autoFilter>
  <mergeCells count="6">
    <mergeCell ref="A1:O1"/>
    <mergeCell ref="A3:E3"/>
    <mergeCell ref="A4:E4"/>
    <mergeCell ref="A6:E6"/>
    <mergeCell ref="A9:E9"/>
    <mergeCell ref="A14:E14"/>
  </mergeCells>
  <pageMargins left="0.751388888888889" right="0.751388888888889" top="0.590277777777778" bottom="0.747916666666667" header="0.5" footer="0.5"/>
  <pageSetup paperSize="8" scale="53" orientation="landscape"/>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zoomScale="55" zoomScaleNormal="55" workbookViewId="0">
      <pane ySplit="2" topLeftCell="A15"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1041</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SUM(L4,L8,L11,L14,L17,L19,L22)</f>
        <v>876</v>
      </c>
      <c r="M3" s="12"/>
      <c r="N3" s="12"/>
      <c r="O3" s="12"/>
    </row>
    <row r="4" customFormat="1" ht="50" customHeight="1" spans="1:15">
      <c r="A4" s="9" t="s">
        <v>1025</v>
      </c>
      <c r="B4" s="10"/>
      <c r="C4" s="10"/>
      <c r="D4" s="10"/>
      <c r="E4" s="11"/>
      <c r="F4" s="11"/>
      <c r="G4" s="11"/>
      <c r="H4" s="12"/>
      <c r="I4" s="12"/>
      <c r="J4" s="12"/>
      <c r="K4" s="12"/>
      <c r="L4" s="13">
        <f>SUM(L5:L7)</f>
        <v>480</v>
      </c>
      <c r="M4" s="14"/>
      <c r="N4" s="12"/>
      <c r="O4" s="12"/>
    </row>
    <row r="5" s="2" customFormat="1" ht="139" customHeight="1" spans="1:15">
      <c r="A5" s="15">
        <v>1</v>
      </c>
      <c r="B5" s="13" t="s">
        <v>454</v>
      </c>
      <c r="C5" s="13" t="s">
        <v>455</v>
      </c>
      <c r="D5" s="13" t="s">
        <v>466</v>
      </c>
      <c r="E5" s="13" t="s">
        <v>495</v>
      </c>
      <c r="F5" s="13" t="s">
        <v>496</v>
      </c>
      <c r="G5" s="13" t="s">
        <v>497</v>
      </c>
      <c r="H5" s="13" t="s">
        <v>498</v>
      </c>
      <c r="I5" s="13" t="s">
        <v>499</v>
      </c>
      <c r="J5" s="13" t="s">
        <v>500</v>
      </c>
      <c r="K5" s="13" t="s">
        <v>481</v>
      </c>
      <c r="L5" s="13">
        <v>360</v>
      </c>
      <c r="M5" s="13" t="s">
        <v>315</v>
      </c>
      <c r="N5" s="13" t="s">
        <v>483</v>
      </c>
      <c r="O5" s="13"/>
    </row>
    <row r="6" s="25" customFormat="1" ht="86" customHeight="1" spans="1:15">
      <c r="A6" s="15">
        <v>2</v>
      </c>
      <c r="B6" s="13" t="s">
        <v>454</v>
      </c>
      <c r="C6" s="13" t="s">
        <v>501</v>
      </c>
      <c r="D6" s="13" t="s">
        <v>501</v>
      </c>
      <c r="E6" s="13" t="s">
        <v>502</v>
      </c>
      <c r="F6" s="13" t="s">
        <v>503</v>
      </c>
      <c r="G6" s="13" t="s">
        <v>459</v>
      </c>
      <c r="H6" s="13" t="s">
        <v>504</v>
      </c>
      <c r="I6" s="13" t="s">
        <v>505</v>
      </c>
      <c r="J6" s="13" t="s">
        <v>500</v>
      </c>
      <c r="K6" s="13" t="s">
        <v>481</v>
      </c>
      <c r="L6" s="13">
        <v>50</v>
      </c>
      <c r="M6" s="13" t="s">
        <v>315</v>
      </c>
      <c r="N6" s="13" t="s">
        <v>483</v>
      </c>
      <c r="O6" s="13"/>
    </row>
    <row r="7" s="25" customFormat="1" ht="140" customHeight="1" spans="1:15">
      <c r="A7" s="15">
        <v>3</v>
      </c>
      <c r="B7" s="13" t="s">
        <v>454</v>
      </c>
      <c r="C7" s="13" t="s">
        <v>501</v>
      </c>
      <c r="D7" s="13" t="s">
        <v>501</v>
      </c>
      <c r="E7" s="13" t="s">
        <v>507</v>
      </c>
      <c r="F7" s="13" t="s">
        <v>508</v>
      </c>
      <c r="G7" s="13" t="s">
        <v>459</v>
      </c>
      <c r="H7" s="13" t="s">
        <v>509</v>
      </c>
      <c r="I7" s="13" t="s">
        <v>510</v>
      </c>
      <c r="J7" s="13" t="s">
        <v>500</v>
      </c>
      <c r="K7" s="13" t="s">
        <v>481</v>
      </c>
      <c r="L7" s="13">
        <v>70</v>
      </c>
      <c r="M7" s="13" t="s">
        <v>315</v>
      </c>
      <c r="N7" s="13" t="s">
        <v>483</v>
      </c>
      <c r="O7" s="13"/>
    </row>
    <row r="8" s="2" customFormat="1" ht="58" customHeight="1" spans="1:15">
      <c r="A8" s="9" t="s">
        <v>1033</v>
      </c>
      <c r="B8" s="10"/>
      <c r="C8" s="10"/>
      <c r="D8" s="10"/>
      <c r="E8" s="11"/>
      <c r="F8" s="13"/>
      <c r="G8" s="13"/>
      <c r="H8" s="13"/>
      <c r="I8" s="13"/>
      <c r="J8" s="13"/>
      <c r="K8" s="13"/>
      <c r="L8" s="13">
        <f>SUM(L9:L10)</f>
        <v>115</v>
      </c>
      <c r="M8" s="14"/>
      <c r="N8" s="13"/>
      <c r="O8" s="13"/>
    </row>
    <row r="9" s="2" customFormat="1" ht="75" customHeight="1" spans="1:15">
      <c r="A9" s="15">
        <v>1</v>
      </c>
      <c r="B9" s="13" t="s">
        <v>454</v>
      </c>
      <c r="C9" s="13" t="s">
        <v>484</v>
      </c>
      <c r="D9" s="13" t="s">
        <v>636</v>
      </c>
      <c r="E9" s="13" t="s">
        <v>1042</v>
      </c>
      <c r="F9" s="13" t="s">
        <v>503</v>
      </c>
      <c r="G9" s="13" t="s">
        <v>459</v>
      </c>
      <c r="H9" s="13" t="s">
        <v>1043</v>
      </c>
      <c r="I9" s="13" t="s">
        <v>1044</v>
      </c>
      <c r="J9" s="13" t="s">
        <v>648</v>
      </c>
      <c r="K9" s="13" t="s">
        <v>481</v>
      </c>
      <c r="L9" s="13">
        <v>45</v>
      </c>
      <c r="M9" s="13" t="s">
        <v>315</v>
      </c>
      <c r="N9" s="13" t="s">
        <v>483</v>
      </c>
      <c r="O9" s="13"/>
    </row>
    <row r="10" s="2" customFormat="1" ht="69" customHeight="1" spans="1:15">
      <c r="A10" s="15">
        <v>2</v>
      </c>
      <c r="B10" s="13" t="s">
        <v>454</v>
      </c>
      <c r="C10" s="13" t="s">
        <v>484</v>
      </c>
      <c r="D10" s="13" t="s">
        <v>636</v>
      </c>
      <c r="E10" s="13" t="s">
        <v>644</v>
      </c>
      <c r="F10" s="13" t="s">
        <v>645</v>
      </c>
      <c r="G10" s="13" t="s">
        <v>459</v>
      </c>
      <c r="H10" s="13" t="s">
        <v>646</v>
      </c>
      <c r="I10" s="13" t="s">
        <v>647</v>
      </c>
      <c r="J10" s="13" t="s">
        <v>648</v>
      </c>
      <c r="K10" s="13" t="s">
        <v>481</v>
      </c>
      <c r="L10" s="13">
        <v>70</v>
      </c>
      <c r="M10" s="13" t="s">
        <v>315</v>
      </c>
      <c r="N10" s="13" t="s">
        <v>483</v>
      </c>
      <c r="O10" s="13"/>
    </row>
    <row r="11" s="2" customFormat="1" ht="50" customHeight="1" spans="1:15">
      <c r="A11" s="9" t="s">
        <v>1026</v>
      </c>
      <c r="B11" s="10"/>
      <c r="C11" s="10"/>
      <c r="D11" s="10"/>
      <c r="E11" s="11"/>
      <c r="F11" s="13"/>
      <c r="G11" s="13"/>
      <c r="H11" s="13"/>
      <c r="I11" s="13"/>
      <c r="J11" s="13"/>
      <c r="K11" s="13"/>
      <c r="L11" s="13">
        <f>SUM(L12:L13)</f>
        <v>28</v>
      </c>
      <c r="M11" s="14"/>
      <c r="N11" s="13"/>
      <c r="O11" s="13"/>
    </row>
    <row r="12" s="2" customFormat="1" ht="112" customHeight="1" spans="1:15">
      <c r="A12" s="15">
        <v>1</v>
      </c>
      <c r="B12" s="13" t="s">
        <v>725</v>
      </c>
      <c r="C12" s="13" t="s">
        <v>726</v>
      </c>
      <c r="D12" s="13" t="s">
        <v>726</v>
      </c>
      <c r="E12" s="13" t="s">
        <v>736</v>
      </c>
      <c r="F12" s="13" t="s">
        <v>737</v>
      </c>
      <c r="G12" s="13" t="s">
        <v>459</v>
      </c>
      <c r="H12" s="13" t="s">
        <v>738</v>
      </c>
      <c r="I12" s="13" t="s">
        <v>739</v>
      </c>
      <c r="J12" s="13" t="s">
        <v>740</v>
      </c>
      <c r="K12" s="13" t="s">
        <v>481</v>
      </c>
      <c r="L12" s="13">
        <v>14</v>
      </c>
      <c r="M12" s="13" t="s">
        <v>315</v>
      </c>
      <c r="N12" s="13" t="s">
        <v>729</v>
      </c>
      <c r="O12" s="13"/>
    </row>
    <row r="13" s="2" customFormat="1" ht="112" customHeight="1" spans="1:15">
      <c r="A13" s="15">
        <v>2</v>
      </c>
      <c r="B13" s="13" t="s">
        <v>725</v>
      </c>
      <c r="C13" s="13" t="s">
        <v>726</v>
      </c>
      <c r="D13" s="13" t="s">
        <v>726</v>
      </c>
      <c r="E13" s="13" t="s">
        <v>741</v>
      </c>
      <c r="F13" s="13" t="s">
        <v>742</v>
      </c>
      <c r="G13" s="13" t="s">
        <v>459</v>
      </c>
      <c r="H13" s="13" t="s">
        <v>743</v>
      </c>
      <c r="I13" s="13" t="s">
        <v>739</v>
      </c>
      <c r="J13" s="13" t="s">
        <v>740</v>
      </c>
      <c r="K13" s="13" t="s">
        <v>481</v>
      </c>
      <c r="L13" s="13">
        <v>14</v>
      </c>
      <c r="M13" s="13" t="s">
        <v>315</v>
      </c>
      <c r="N13" s="13" t="s">
        <v>729</v>
      </c>
      <c r="O13" s="13"/>
    </row>
    <row r="14" s="2" customFormat="1" ht="50" customHeight="1" spans="1:15">
      <c r="A14" s="9" t="s">
        <v>1045</v>
      </c>
      <c r="B14" s="10"/>
      <c r="C14" s="10"/>
      <c r="D14" s="10"/>
      <c r="E14" s="11"/>
      <c r="F14" s="13"/>
      <c r="G14" s="13"/>
      <c r="H14" s="13"/>
      <c r="I14" s="13"/>
      <c r="J14" s="13"/>
      <c r="K14" s="13"/>
      <c r="L14" s="13">
        <f>SUM(L15:L16)</f>
        <v>98</v>
      </c>
      <c r="M14" s="14"/>
      <c r="N14" s="13"/>
      <c r="O14" s="13"/>
    </row>
    <row r="15" s="2" customFormat="1" ht="96" customHeight="1" spans="1:15">
      <c r="A15" s="15">
        <v>1</v>
      </c>
      <c r="B15" s="13" t="s">
        <v>725</v>
      </c>
      <c r="C15" s="13" t="s">
        <v>824</v>
      </c>
      <c r="D15" s="13" t="s">
        <v>830</v>
      </c>
      <c r="E15" s="13" t="s">
        <v>831</v>
      </c>
      <c r="F15" s="13" t="s">
        <v>1046</v>
      </c>
      <c r="G15" s="13" t="s">
        <v>459</v>
      </c>
      <c r="H15" s="13" t="s">
        <v>832</v>
      </c>
      <c r="I15" s="13" t="s">
        <v>833</v>
      </c>
      <c r="J15" s="13" t="s">
        <v>834</v>
      </c>
      <c r="K15" s="13" t="s">
        <v>481</v>
      </c>
      <c r="L15" s="13">
        <v>80</v>
      </c>
      <c r="M15" s="13" t="s">
        <v>315</v>
      </c>
      <c r="N15" s="13" t="s">
        <v>829</v>
      </c>
      <c r="O15" s="13"/>
    </row>
    <row r="16" s="2" customFormat="1" ht="75" customHeight="1" spans="1:15">
      <c r="A16" s="15">
        <v>2</v>
      </c>
      <c r="B16" s="13" t="s">
        <v>725</v>
      </c>
      <c r="C16" s="13" t="s">
        <v>824</v>
      </c>
      <c r="D16" s="13" t="s">
        <v>830</v>
      </c>
      <c r="E16" s="13" t="s">
        <v>835</v>
      </c>
      <c r="F16" s="13" t="s">
        <v>836</v>
      </c>
      <c r="G16" s="13" t="s">
        <v>459</v>
      </c>
      <c r="H16" s="13" t="s">
        <v>837</v>
      </c>
      <c r="I16" s="13" t="s">
        <v>838</v>
      </c>
      <c r="J16" s="13" t="s">
        <v>500</v>
      </c>
      <c r="K16" s="13" t="s">
        <v>481</v>
      </c>
      <c r="L16" s="13">
        <v>18</v>
      </c>
      <c r="M16" s="13" t="s">
        <v>315</v>
      </c>
      <c r="N16" s="13" t="s">
        <v>829</v>
      </c>
      <c r="O16" s="13" t="s">
        <v>720</v>
      </c>
    </row>
    <row r="17" s="2" customFormat="1" ht="57" customHeight="1" spans="1:15">
      <c r="A17" s="21" t="s">
        <v>1028</v>
      </c>
      <c r="B17" s="22"/>
      <c r="C17" s="22"/>
      <c r="D17" s="22"/>
      <c r="E17" s="23"/>
      <c r="F17" s="13"/>
      <c r="G17" s="13"/>
      <c r="H17" s="13"/>
      <c r="I17" s="13"/>
      <c r="J17" s="13"/>
      <c r="K17" s="13"/>
      <c r="L17" s="13">
        <f>SUM(L18:L18)</f>
        <v>70</v>
      </c>
      <c r="M17" s="14"/>
      <c r="N17" s="13"/>
      <c r="O17" s="13"/>
    </row>
    <row r="18" s="2" customFormat="1" ht="66" customHeight="1" spans="1:15">
      <c r="A18" s="15">
        <v>1</v>
      </c>
      <c r="B18" s="13" t="s">
        <v>725</v>
      </c>
      <c r="C18" s="13" t="s">
        <v>886</v>
      </c>
      <c r="D18" s="13" t="s">
        <v>886</v>
      </c>
      <c r="E18" s="13" t="s">
        <v>895</v>
      </c>
      <c r="F18" s="13" t="s">
        <v>503</v>
      </c>
      <c r="G18" s="13" t="s">
        <v>459</v>
      </c>
      <c r="H18" s="13" t="s">
        <v>896</v>
      </c>
      <c r="I18" s="13" t="s">
        <v>897</v>
      </c>
      <c r="J18" s="13" t="s">
        <v>898</v>
      </c>
      <c r="K18" s="13" t="s">
        <v>481</v>
      </c>
      <c r="L18" s="20">
        <v>70</v>
      </c>
      <c r="M18" s="13" t="s">
        <v>315</v>
      </c>
      <c r="N18" s="13" t="s">
        <v>891</v>
      </c>
      <c r="O18" s="13"/>
    </row>
    <row r="19" s="2" customFormat="1" ht="67" customHeight="1" spans="1:15">
      <c r="A19" s="9" t="s">
        <v>1030</v>
      </c>
      <c r="B19" s="10"/>
      <c r="C19" s="10"/>
      <c r="D19" s="10"/>
      <c r="E19" s="11"/>
      <c r="F19" s="13"/>
      <c r="G19" s="13"/>
      <c r="H19" s="13"/>
      <c r="I19" s="13"/>
      <c r="J19" s="13"/>
      <c r="K19" s="13"/>
      <c r="L19" s="13">
        <f>SUM(L20:L21)</f>
        <v>70</v>
      </c>
      <c r="M19" s="14"/>
      <c r="N19" s="13"/>
      <c r="O19" s="13"/>
    </row>
    <row r="20" s="3" customFormat="1" ht="79" customHeight="1" spans="1:15">
      <c r="A20" s="15">
        <v>1</v>
      </c>
      <c r="B20" s="13" t="s">
        <v>725</v>
      </c>
      <c r="C20" s="13" t="s">
        <v>824</v>
      </c>
      <c r="D20" s="13" t="s">
        <v>939</v>
      </c>
      <c r="E20" s="13" t="s">
        <v>952</v>
      </c>
      <c r="F20" s="13" t="s">
        <v>836</v>
      </c>
      <c r="G20" s="13" t="s">
        <v>459</v>
      </c>
      <c r="H20" s="13" t="s">
        <v>953</v>
      </c>
      <c r="I20" s="13" t="s">
        <v>954</v>
      </c>
      <c r="J20" s="13" t="s">
        <v>480</v>
      </c>
      <c r="K20" s="13" t="s">
        <v>481</v>
      </c>
      <c r="L20" s="13">
        <v>35</v>
      </c>
      <c r="M20" s="17" t="s">
        <v>315</v>
      </c>
      <c r="N20" s="17" t="s">
        <v>944</v>
      </c>
      <c r="O20" s="17"/>
    </row>
    <row r="21" s="3" customFormat="1" ht="79" customHeight="1" spans="1:15">
      <c r="A21" s="15">
        <v>2</v>
      </c>
      <c r="B21" s="13" t="s">
        <v>725</v>
      </c>
      <c r="C21" s="13" t="s">
        <v>824</v>
      </c>
      <c r="D21" s="13" t="s">
        <v>939</v>
      </c>
      <c r="E21" s="13" t="s">
        <v>955</v>
      </c>
      <c r="F21" s="13" t="s">
        <v>650</v>
      </c>
      <c r="G21" s="13" t="s">
        <v>459</v>
      </c>
      <c r="H21" s="13" t="s">
        <v>956</v>
      </c>
      <c r="I21" s="13" t="s">
        <v>957</v>
      </c>
      <c r="J21" s="13" t="s">
        <v>480</v>
      </c>
      <c r="K21" s="13" t="s">
        <v>481</v>
      </c>
      <c r="L21" s="13">
        <v>35</v>
      </c>
      <c r="M21" s="17" t="s">
        <v>315</v>
      </c>
      <c r="N21" s="17" t="s">
        <v>944</v>
      </c>
      <c r="O21" s="17"/>
    </row>
    <row r="22" ht="51" customHeight="1" spans="1:15">
      <c r="A22" s="24" t="s">
        <v>1040</v>
      </c>
      <c r="B22" s="24"/>
      <c r="C22" s="24"/>
      <c r="D22" s="24"/>
      <c r="E22" s="24"/>
      <c r="F22" s="13"/>
      <c r="G22" s="13"/>
      <c r="H22" s="17"/>
      <c r="I22" s="17"/>
      <c r="J22" s="13"/>
      <c r="K22" s="13"/>
      <c r="L22" s="13">
        <f>SUM(L23)</f>
        <v>15</v>
      </c>
      <c r="M22" s="14"/>
      <c r="N22" s="17"/>
      <c r="O22" s="17"/>
    </row>
    <row r="23" s="2" customFormat="1" ht="182" customHeight="1" spans="1:15">
      <c r="A23" s="15">
        <v>1</v>
      </c>
      <c r="B23" s="13" t="s">
        <v>725</v>
      </c>
      <c r="C23" s="13" t="s">
        <v>824</v>
      </c>
      <c r="D23" s="13" t="s">
        <v>1016</v>
      </c>
      <c r="E23" s="13" t="s">
        <v>1017</v>
      </c>
      <c r="F23" s="13" t="s">
        <v>513</v>
      </c>
      <c r="G23" s="13" t="s">
        <v>459</v>
      </c>
      <c r="H23" s="13" t="s">
        <v>1019</v>
      </c>
      <c r="I23" s="13" t="s">
        <v>1020</v>
      </c>
      <c r="J23" s="13" t="s">
        <v>582</v>
      </c>
      <c r="K23" s="13" t="s">
        <v>481</v>
      </c>
      <c r="L23" s="13">
        <v>15</v>
      </c>
      <c r="M23" s="13" t="s">
        <v>315</v>
      </c>
      <c r="N23" s="13" t="s">
        <v>891</v>
      </c>
      <c r="O23" s="13"/>
    </row>
  </sheetData>
  <autoFilter xmlns:etc="http://www.wps.cn/officeDocument/2017/etCustomData" ref="A2:O23" etc:filterBottomFollowUsedRange="0">
    <extLst/>
  </autoFilter>
  <mergeCells count="9">
    <mergeCell ref="A1:O1"/>
    <mergeCell ref="A3:E3"/>
    <mergeCell ref="A4:E4"/>
    <mergeCell ref="A8:E8"/>
    <mergeCell ref="A11:E11"/>
    <mergeCell ref="A14:E14"/>
    <mergeCell ref="A17:E17"/>
    <mergeCell ref="A19:E19"/>
    <mergeCell ref="A22:E22"/>
  </mergeCells>
  <pageMargins left="0.751388888888889" right="0.751388888888889" top="1" bottom="1" header="0.5" footer="0.5"/>
  <pageSetup paperSize="8" scale="53" orientation="landscape"/>
  <headerFooter>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zoomScale="55" zoomScaleNormal="55" workbookViewId="0">
      <pane ySplit="3" topLeftCell="A4"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1047</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SUM(L4,L8,L11,L16,L19,L22,)</f>
        <v>1066</v>
      </c>
      <c r="M3" s="12"/>
      <c r="N3" s="12"/>
      <c r="O3" s="12"/>
    </row>
    <row r="4" customFormat="1" ht="50" customHeight="1" spans="1:15">
      <c r="A4" s="9" t="s">
        <v>1025</v>
      </c>
      <c r="B4" s="10"/>
      <c r="C4" s="10"/>
      <c r="D4" s="10"/>
      <c r="E4" s="11"/>
      <c r="F4" s="11"/>
      <c r="G4" s="11"/>
      <c r="H4" s="12"/>
      <c r="I4" s="12"/>
      <c r="J4" s="12"/>
      <c r="K4" s="12"/>
      <c r="L4" s="13">
        <f>SUM(L5:L7)</f>
        <v>400</v>
      </c>
      <c r="M4" s="14"/>
      <c r="N4" s="12"/>
      <c r="O4" s="12"/>
    </row>
    <row r="5" s="2" customFormat="1" ht="143" customHeight="1" spans="1:15">
      <c r="A5" s="15">
        <v>1</v>
      </c>
      <c r="B5" s="13" t="s">
        <v>454</v>
      </c>
      <c r="C5" s="13" t="s">
        <v>511</v>
      </c>
      <c r="D5" s="13" t="s">
        <v>475</v>
      </c>
      <c r="E5" s="13" t="s">
        <v>527</v>
      </c>
      <c r="F5" s="13" t="s">
        <v>528</v>
      </c>
      <c r="G5" s="13" t="s">
        <v>497</v>
      </c>
      <c r="H5" s="13" t="s">
        <v>529</v>
      </c>
      <c r="I5" s="13" t="s">
        <v>88</v>
      </c>
      <c r="J5" s="13" t="s">
        <v>480</v>
      </c>
      <c r="K5" s="13" t="s">
        <v>481</v>
      </c>
      <c r="L5" s="13">
        <v>100</v>
      </c>
      <c r="M5" s="13" t="s">
        <v>530</v>
      </c>
      <c r="N5" s="13" t="s">
        <v>483</v>
      </c>
      <c r="O5" s="13"/>
    </row>
    <row r="6" s="2" customFormat="1" ht="120" customHeight="1" spans="1:15">
      <c r="A6" s="15">
        <v>2</v>
      </c>
      <c r="B6" s="13" t="s">
        <v>454</v>
      </c>
      <c r="C6" s="13" t="s">
        <v>511</v>
      </c>
      <c r="D6" s="13" t="s">
        <v>1048</v>
      </c>
      <c r="E6" s="13" t="s">
        <v>535</v>
      </c>
      <c r="F6" s="13" t="s">
        <v>536</v>
      </c>
      <c r="G6" s="13" t="s">
        <v>459</v>
      </c>
      <c r="H6" s="13" t="s">
        <v>537</v>
      </c>
      <c r="I6" s="13" t="s">
        <v>93</v>
      </c>
      <c r="J6" s="13" t="s">
        <v>480</v>
      </c>
      <c r="K6" s="13" t="s">
        <v>481</v>
      </c>
      <c r="L6" s="13">
        <v>100</v>
      </c>
      <c r="M6" s="13" t="s">
        <v>530</v>
      </c>
      <c r="N6" s="13" t="s">
        <v>483</v>
      </c>
      <c r="O6" s="13"/>
    </row>
    <row r="7" s="2" customFormat="1" ht="131" customHeight="1" spans="1:15">
      <c r="A7" s="15">
        <v>3</v>
      </c>
      <c r="B7" s="13" t="s">
        <v>454</v>
      </c>
      <c r="C7" s="13" t="s">
        <v>511</v>
      </c>
      <c r="D7" s="13" t="s">
        <v>475</v>
      </c>
      <c r="E7" s="13" t="s">
        <v>531</v>
      </c>
      <c r="F7" s="13" t="s">
        <v>532</v>
      </c>
      <c r="G7" s="13" t="s">
        <v>459</v>
      </c>
      <c r="H7" s="13" t="s">
        <v>533</v>
      </c>
      <c r="I7" s="13" t="s">
        <v>534</v>
      </c>
      <c r="J7" s="13" t="s">
        <v>480</v>
      </c>
      <c r="K7" s="13" t="s">
        <v>481</v>
      </c>
      <c r="L7" s="13">
        <v>200</v>
      </c>
      <c r="M7" s="13" t="s">
        <v>530</v>
      </c>
      <c r="N7" s="13" t="s">
        <v>483</v>
      </c>
      <c r="O7" s="13"/>
    </row>
    <row r="8" s="2" customFormat="1" ht="58" customHeight="1" spans="1:15">
      <c r="A8" s="9" t="s">
        <v>1033</v>
      </c>
      <c r="B8" s="10"/>
      <c r="C8" s="10"/>
      <c r="D8" s="10"/>
      <c r="E8" s="11"/>
      <c r="F8" s="13"/>
      <c r="G8" s="13"/>
      <c r="H8" s="13"/>
      <c r="I8" s="13"/>
      <c r="J8" s="13"/>
      <c r="K8" s="13"/>
      <c r="L8" s="13">
        <f>SUM(L9:L10)</f>
        <v>210</v>
      </c>
      <c r="M8" s="14"/>
      <c r="N8" s="13"/>
      <c r="O8" s="13"/>
    </row>
    <row r="9" s="2" customFormat="1" ht="126" customHeight="1" spans="1:15">
      <c r="A9" s="15">
        <v>1</v>
      </c>
      <c r="B9" s="13" t="s">
        <v>454</v>
      </c>
      <c r="C9" s="13" t="s">
        <v>484</v>
      </c>
      <c r="D9" s="13" t="s">
        <v>636</v>
      </c>
      <c r="E9" s="13" t="s">
        <v>670</v>
      </c>
      <c r="F9" s="13" t="s">
        <v>532</v>
      </c>
      <c r="G9" s="13" t="s">
        <v>459</v>
      </c>
      <c r="H9" s="13" t="s">
        <v>671</v>
      </c>
      <c r="I9" s="13" t="s">
        <v>672</v>
      </c>
      <c r="J9" s="13" t="s">
        <v>480</v>
      </c>
      <c r="K9" s="13" t="s">
        <v>481</v>
      </c>
      <c r="L9" s="20">
        <v>100</v>
      </c>
      <c r="M9" s="13" t="s">
        <v>530</v>
      </c>
      <c r="N9" s="13" t="s">
        <v>483</v>
      </c>
      <c r="O9" s="13"/>
    </row>
    <row r="10" s="2" customFormat="1" ht="112" customHeight="1" spans="1:15">
      <c r="A10" s="15">
        <v>2</v>
      </c>
      <c r="B10" s="13" t="s">
        <v>454</v>
      </c>
      <c r="C10" s="13" t="s">
        <v>484</v>
      </c>
      <c r="D10" s="13" t="s">
        <v>636</v>
      </c>
      <c r="E10" s="13" t="s">
        <v>1049</v>
      </c>
      <c r="F10" s="13" t="s">
        <v>528</v>
      </c>
      <c r="G10" s="13" t="s">
        <v>1050</v>
      </c>
      <c r="H10" s="13" t="s">
        <v>1051</v>
      </c>
      <c r="I10" s="13" t="s">
        <v>1052</v>
      </c>
      <c r="J10" s="13" t="s">
        <v>480</v>
      </c>
      <c r="K10" s="13" t="s">
        <v>481</v>
      </c>
      <c r="L10" s="20">
        <v>110</v>
      </c>
      <c r="M10" s="13" t="s">
        <v>530</v>
      </c>
      <c r="N10" s="13" t="s">
        <v>483</v>
      </c>
      <c r="O10" s="13"/>
    </row>
    <row r="11" s="2" customFormat="1" ht="50" customHeight="1" spans="1:15">
      <c r="A11" s="9" t="s">
        <v>1026</v>
      </c>
      <c r="B11" s="10"/>
      <c r="C11" s="10"/>
      <c r="D11" s="10"/>
      <c r="E11" s="11"/>
      <c r="F11" s="13"/>
      <c r="G11" s="13"/>
      <c r="H11" s="13"/>
      <c r="I11" s="13"/>
      <c r="J11" s="13"/>
      <c r="K11" s="13"/>
      <c r="L11" s="13">
        <f>SUM(L12:L15)</f>
        <v>56</v>
      </c>
      <c r="M11" s="14"/>
      <c r="N11" s="13"/>
      <c r="O11" s="13"/>
    </row>
    <row r="12" s="2" customFormat="1" ht="139" customHeight="1" spans="1:15">
      <c r="A12" s="15">
        <v>1</v>
      </c>
      <c r="B12" s="13" t="s">
        <v>725</v>
      </c>
      <c r="C12" s="13" t="s">
        <v>726</v>
      </c>
      <c r="D12" s="13" t="s">
        <v>726</v>
      </c>
      <c r="E12" s="13" t="s">
        <v>764</v>
      </c>
      <c r="F12" s="13" t="s">
        <v>765</v>
      </c>
      <c r="G12" s="13" t="s">
        <v>459</v>
      </c>
      <c r="H12" s="13" t="s">
        <v>746</v>
      </c>
      <c r="I12" s="13" t="s">
        <v>766</v>
      </c>
      <c r="J12" s="13" t="s">
        <v>480</v>
      </c>
      <c r="K12" s="13" t="s">
        <v>481</v>
      </c>
      <c r="L12" s="13">
        <v>14</v>
      </c>
      <c r="M12" s="13" t="s">
        <v>530</v>
      </c>
      <c r="N12" s="13" t="s">
        <v>729</v>
      </c>
      <c r="O12" s="13"/>
    </row>
    <row r="13" s="2" customFormat="1" ht="136" customHeight="1" spans="1:15">
      <c r="A13" s="15">
        <v>2</v>
      </c>
      <c r="B13" s="13" t="s">
        <v>725</v>
      </c>
      <c r="C13" s="13" t="s">
        <v>726</v>
      </c>
      <c r="D13" s="13" t="s">
        <v>726</v>
      </c>
      <c r="E13" s="13" t="s">
        <v>761</v>
      </c>
      <c r="F13" s="13" t="s">
        <v>762</v>
      </c>
      <c r="G13" s="13" t="s">
        <v>459</v>
      </c>
      <c r="H13" s="13" t="s">
        <v>746</v>
      </c>
      <c r="I13" s="13" t="s">
        <v>763</v>
      </c>
      <c r="J13" s="13" t="s">
        <v>480</v>
      </c>
      <c r="K13" s="13" t="s">
        <v>481</v>
      </c>
      <c r="L13" s="13">
        <v>14</v>
      </c>
      <c r="M13" s="13" t="s">
        <v>530</v>
      </c>
      <c r="N13" s="13" t="s">
        <v>729</v>
      </c>
      <c r="O13" s="13"/>
    </row>
    <row r="14" s="2" customFormat="1" ht="132" customHeight="1" spans="1:15">
      <c r="A14" s="15">
        <v>3</v>
      </c>
      <c r="B14" s="13" t="s">
        <v>725</v>
      </c>
      <c r="C14" s="13" t="s">
        <v>726</v>
      </c>
      <c r="D14" s="13" t="s">
        <v>726</v>
      </c>
      <c r="E14" s="13" t="s">
        <v>755</v>
      </c>
      <c r="F14" s="13" t="s">
        <v>756</v>
      </c>
      <c r="G14" s="13" t="s">
        <v>459</v>
      </c>
      <c r="H14" s="13" t="s">
        <v>746</v>
      </c>
      <c r="I14" s="13" t="s">
        <v>757</v>
      </c>
      <c r="J14" s="13" t="s">
        <v>480</v>
      </c>
      <c r="K14" s="13" t="s">
        <v>481</v>
      </c>
      <c r="L14" s="13">
        <v>14</v>
      </c>
      <c r="M14" s="13" t="s">
        <v>530</v>
      </c>
      <c r="N14" s="13" t="s">
        <v>729</v>
      </c>
      <c r="O14" s="13"/>
    </row>
    <row r="15" s="2" customFormat="1" ht="131" customHeight="1" spans="1:15">
      <c r="A15" s="15">
        <v>4</v>
      </c>
      <c r="B15" s="13" t="s">
        <v>725</v>
      </c>
      <c r="C15" s="13" t="s">
        <v>726</v>
      </c>
      <c r="D15" s="13" t="s">
        <v>726</v>
      </c>
      <c r="E15" s="13" t="s">
        <v>758</v>
      </c>
      <c r="F15" s="13" t="s">
        <v>759</v>
      </c>
      <c r="G15" s="13" t="s">
        <v>459</v>
      </c>
      <c r="H15" s="13" t="s">
        <v>746</v>
      </c>
      <c r="I15" s="13" t="s">
        <v>760</v>
      </c>
      <c r="J15" s="13" t="s">
        <v>480</v>
      </c>
      <c r="K15" s="13" t="s">
        <v>481</v>
      </c>
      <c r="L15" s="13">
        <v>14</v>
      </c>
      <c r="M15" s="13" t="s">
        <v>530</v>
      </c>
      <c r="N15" s="13" t="s">
        <v>729</v>
      </c>
      <c r="O15" s="13"/>
    </row>
    <row r="16" s="2" customFormat="1" ht="50" customHeight="1" spans="1:15">
      <c r="A16" s="9" t="s">
        <v>1045</v>
      </c>
      <c r="B16" s="10"/>
      <c r="C16" s="10"/>
      <c r="D16" s="10"/>
      <c r="E16" s="11"/>
      <c r="F16" s="13"/>
      <c r="G16" s="13"/>
      <c r="H16" s="13"/>
      <c r="I16" s="13"/>
      <c r="J16" s="13"/>
      <c r="K16" s="13"/>
      <c r="L16" s="13">
        <f>SUM(L17:L18)</f>
        <v>200</v>
      </c>
      <c r="M16" s="14"/>
      <c r="N16" s="13"/>
      <c r="O16" s="13"/>
    </row>
    <row r="17" s="2" customFormat="1" ht="117" customHeight="1" spans="1:15">
      <c r="A17" s="15">
        <v>1</v>
      </c>
      <c r="B17" s="13" t="s">
        <v>725</v>
      </c>
      <c r="C17" s="13" t="s">
        <v>824</v>
      </c>
      <c r="D17" s="13" t="s">
        <v>830</v>
      </c>
      <c r="E17" s="13" t="s">
        <v>839</v>
      </c>
      <c r="F17" s="13" t="s">
        <v>528</v>
      </c>
      <c r="G17" s="13" t="s">
        <v>459</v>
      </c>
      <c r="H17" s="13" t="s">
        <v>840</v>
      </c>
      <c r="I17" s="13" t="s">
        <v>841</v>
      </c>
      <c r="J17" s="13" t="s">
        <v>480</v>
      </c>
      <c r="K17" s="13" t="s">
        <v>481</v>
      </c>
      <c r="L17" s="20">
        <v>100</v>
      </c>
      <c r="M17" s="13" t="s">
        <v>530</v>
      </c>
      <c r="N17" s="13" t="s">
        <v>829</v>
      </c>
      <c r="O17" s="13"/>
    </row>
    <row r="18" s="2" customFormat="1" ht="117" customHeight="1" spans="1:15">
      <c r="A18" s="15">
        <v>2</v>
      </c>
      <c r="B18" s="13" t="s">
        <v>725</v>
      </c>
      <c r="C18" s="13" t="s">
        <v>824</v>
      </c>
      <c r="D18" s="13" t="s">
        <v>830</v>
      </c>
      <c r="E18" s="13" t="s">
        <v>842</v>
      </c>
      <c r="F18" s="13" t="s">
        <v>674</v>
      </c>
      <c r="G18" s="13" t="s">
        <v>459</v>
      </c>
      <c r="H18" s="13" t="s">
        <v>843</v>
      </c>
      <c r="I18" s="13" t="s">
        <v>844</v>
      </c>
      <c r="J18" s="13" t="s">
        <v>480</v>
      </c>
      <c r="K18" s="13" t="s">
        <v>481</v>
      </c>
      <c r="L18" s="20">
        <v>100</v>
      </c>
      <c r="M18" s="13" t="s">
        <v>530</v>
      </c>
      <c r="N18" s="13" t="s">
        <v>829</v>
      </c>
      <c r="O18" s="13"/>
    </row>
    <row r="19" s="2" customFormat="1" ht="57" customHeight="1" spans="1:15">
      <c r="A19" s="21" t="s">
        <v>1028</v>
      </c>
      <c r="B19" s="22"/>
      <c r="C19" s="22"/>
      <c r="D19" s="22"/>
      <c r="E19" s="23"/>
      <c r="F19" s="13"/>
      <c r="G19" s="13"/>
      <c r="H19" s="13"/>
      <c r="I19" s="13"/>
      <c r="J19" s="13"/>
      <c r="K19" s="13"/>
      <c r="L19" s="13">
        <f>SUM(L20:L21)</f>
        <v>165</v>
      </c>
      <c r="M19" s="14"/>
      <c r="N19" s="13"/>
      <c r="O19" s="13"/>
    </row>
    <row r="20" s="2" customFormat="1" ht="128" customHeight="1" spans="1:15">
      <c r="A20" s="15">
        <v>1</v>
      </c>
      <c r="B20" s="13" t="s">
        <v>725</v>
      </c>
      <c r="C20" s="13" t="s">
        <v>886</v>
      </c>
      <c r="D20" s="13" t="s">
        <v>887</v>
      </c>
      <c r="E20" s="13" t="s">
        <v>1053</v>
      </c>
      <c r="F20" s="13" t="s">
        <v>532</v>
      </c>
      <c r="G20" s="13" t="s">
        <v>459</v>
      </c>
      <c r="H20" s="13" t="s">
        <v>1054</v>
      </c>
      <c r="I20" s="13" t="s">
        <v>1055</v>
      </c>
      <c r="J20" s="13" t="s">
        <v>480</v>
      </c>
      <c r="K20" s="13" t="s">
        <v>481</v>
      </c>
      <c r="L20" s="20">
        <v>100</v>
      </c>
      <c r="M20" s="13" t="s">
        <v>530</v>
      </c>
      <c r="N20" s="13" t="s">
        <v>891</v>
      </c>
      <c r="O20" s="13"/>
    </row>
    <row r="21" s="2" customFormat="1" ht="104" customHeight="1" spans="1:15">
      <c r="A21" s="15">
        <v>2</v>
      </c>
      <c r="B21" s="13" t="s">
        <v>725</v>
      </c>
      <c r="C21" s="13" t="s">
        <v>886</v>
      </c>
      <c r="D21" s="13" t="s">
        <v>887</v>
      </c>
      <c r="E21" s="13" t="s">
        <v>1056</v>
      </c>
      <c r="F21" s="13" t="s">
        <v>765</v>
      </c>
      <c r="G21" s="13" t="s">
        <v>459</v>
      </c>
      <c r="H21" s="13" t="s">
        <v>1057</v>
      </c>
      <c r="I21" s="13" t="s">
        <v>1058</v>
      </c>
      <c r="J21" s="13" t="s">
        <v>480</v>
      </c>
      <c r="K21" s="13" t="s">
        <v>481</v>
      </c>
      <c r="L21" s="13">
        <v>65</v>
      </c>
      <c r="M21" s="13" t="s">
        <v>530</v>
      </c>
      <c r="N21" s="13" t="s">
        <v>891</v>
      </c>
      <c r="O21" s="13"/>
    </row>
    <row r="22" s="2" customFormat="1" ht="67" customHeight="1" spans="1:15">
      <c r="A22" s="9" t="s">
        <v>1030</v>
      </c>
      <c r="B22" s="10"/>
      <c r="C22" s="10"/>
      <c r="D22" s="10"/>
      <c r="E22" s="11"/>
      <c r="F22" s="13"/>
      <c r="G22" s="13"/>
      <c r="H22" s="13"/>
      <c r="I22" s="13"/>
      <c r="J22" s="13"/>
      <c r="K22" s="13"/>
      <c r="L22" s="13">
        <f>SUM(L23:L23)</f>
        <v>35</v>
      </c>
      <c r="M22" s="14"/>
      <c r="N22" s="13"/>
      <c r="O22" s="13"/>
    </row>
    <row r="23" s="3" customFormat="1" ht="124" customHeight="1" spans="1:15">
      <c r="A23" s="15">
        <v>1</v>
      </c>
      <c r="B23" s="13" t="s">
        <v>725</v>
      </c>
      <c r="C23" s="13" t="s">
        <v>824</v>
      </c>
      <c r="D23" s="13" t="s">
        <v>939</v>
      </c>
      <c r="E23" s="13" t="s">
        <v>958</v>
      </c>
      <c r="F23" s="13" t="s">
        <v>1059</v>
      </c>
      <c r="G23" s="13" t="s">
        <v>459</v>
      </c>
      <c r="H23" s="13" t="s">
        <v>960</v>
      </c>
      <c r="I23" s="13" t="s">
        <v>961</v>
      </c>
      <c r="J23" s="13" t="s">
        <v>480</v>
      </c>
      <c r="K23" s="13" t="s">
        <v>481</v>
      </c>
      <c r="L23" s="13">
        <v>35</v>
      </c>
      <c r="M23" s="17" t="s">
        <v>530</v>
      </c>
      <c r="N23" s="17" t="s">
        <v>944</v>
      </c>
      <c r="O23" s="17"/>
    </row>
  </sheetData>
  <autoFilter xmlns:etc="http://www.wps.cn/officeDocument/2017/etCustomData" ref="A2:O23" etc:filterBottomFollowUsedRange="0">
    <extLst/>
  </autoFilter>
  <mergeCells count="8">
    <mergeCell ref="A1:O1"/>
    <mergeCell ref="A3:E3"/>
    <mergeCell ref="A4:E4"/>
    <mergeCell ref="A8:E8"/>
    <mergeCell ref="A11:E11"/>
    <mergeCell ref="A16:E16"/>
    <mergeCell ref="A19:E19"/>
    <mergeCell ref="A22:E22"/>
  </mergeCells>
  <pageMargins left="0.751388888888889" right="0.751388888888889" top="1" bottom="0.629861111111111" header="0.5" footer="0.5"/>
  <pageSetup paperSize="8" scale="53" orientation="landscape"/>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zoomScale="70" zoomScaleNormal="70" workbookViewId="0">
      <pane ySplit="2" topLeftCell="A3"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1060</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SUM(L4,L8,L10,L15,L19,L21,)</f>
        <v>1484</v>
      </c>
      <c r="M3" s="12"/>
      <c r="N3" s="12"/>
      <c r="O3" s="12"/>
    </row>
    <row r="4" customFormat="1" ht="50" customHeight="1" spans="1:15">
      <c r="A4" s="9" t="s">
        <v>1025</v>
      </c>
      <c r="B4" s="10"/>
      <c r="C4" s="10"/>
      <c r="D4" s="10"/>
      <c r="E4" s="11"/>
      <c r="F4" s="11"/>
      <c r="G4" s="11"/>
      <c r="H4" s="12"/>
      <c r="I4" s="12"/>
      <c r="J4" s="12"/>
      <c r="K4" s="12"/>
      <c r="L4" s="13">
        <f>SUM(L5:L7)</f>
        <v>1050</v>
      </c>
      <c r="M4" s="14"/>
      <c r="N4" s="12"/>
      <c r="O4" s="12"/>
    </row>
    <row r="5" s="2" customFormat="1" ht="112" customHeight="1" spans="1:15">
      <c r="A5" s="15">
        <v>1</v>
      </c>
      <c r="B5" s="13" t="s">
        <v>454</v>
      </c>
      <c r="C5" s="13" t="s">
        <v>511</v>
      </c>
      <c r="D5" s="13" t="s">
        <v>475</v>
      </c>
      <c r="E5" s="13" t="s">
        <v>607</v>
      </c>
      <c r="F5" s="13" t="s">
        <v>608</v>
      </c>
      <c r="G5" s="13" t="s">
        <v>459</v>
      </c>
      <c r="H5" s="13" t="s">
        <v>609</v>
      </c>
      <c r="I5" s="13" t="s">
        <v>610</v>
      </c>
      <c r="J5" s="13" t="s">
        <v>582</v>
      </c>
      <c r="K5" s="13" t="s">
        <v>481</v>
      </c>
      <c r="L5" s="13">
        <v>800</v>
      </c>
      <c r="M5" s="13" t="s">
        <v>611</v>
      </c>
      <c r="N5" s="13" t="s">
        <v>483</v>
      </c>
      <c r="O5" s="13"/>
    </row>
    <row r="6" s="2" customFormat="1" ht="98" customHeight="1" spans="1:15">
      <c r="A6" s="15">
        <v>2</v>
      </c>
      <c r="B6" s="13" t="s">
        <v>454</v>
      </c>
      <c r="C6" s="13" t="s">
        <v>501</v>
      </c>
      <c r="D6" s="13" t="s">
        <v>501</v>
      </c>
      <c r="E6" s="13" t="s">
        <v>612</v>
      </c>
      <c r="F6" s="13" t="s">
        <v>613</v>
      </c>
      <c r="G6" s="13" t="s">
        <v>459</v>
      </c>
      <c r="H6" s="13" t="s">
        <v>614</v>
      </c>
      <c r="I6" s="13" t="s">
        <v>615</v>
      </c>
      <c r="J6" s="13" t="s">
        <v>582</v>
      </c>
      <c r="K6" s="13" t="s">
        <v>481</v>
      </c>
      <c r="L6" s="13">
        <v>50</v>
      </c>
      <c r="M6" s="13" t="s">
        <v>611</v>
      </c>
      <c r="N6" s="13" t="s">
        <v>483</v>
      </c>
      <c r="O6" s="13"/>
    </row>
    <row r="7" s="2" customFormat="1" ht="242" customHeight="1" spans="1:15">
      <c r="A7" s="15">
        <v>3</v>
      </c>
      <c r="B7" s="13" t="s">
        <v>454</v>
      </c>
      <c r="C7" s="13" t="s">
        <v>511</v>
      </c>
      <c r="D7" s="13" t="s">
        <v>475</v>
      </c>
      <c r="E7" s="13" t="s">
        <v>616</v>
      </c>
      <c r="F7" s="13" t="s">
        <v>608</v>
      </c>
      <c r="G7" s="13" t="s">
        <v>459</v>
      </c>
      <c r="H7" s="16" t="s">
        <v>617</v>
      </c>
      <c r="I7" s="13" t="s">
        <v>618</v>
      </c>
      <c r="J7" s="13" t="s">
        <v>582</v>
      </c>
      <c r="K7" s="13" t="s">
        <v>481</v>
      </c>
      <c r="L7" s="13">
        <v>200</v>
      </c>
      <c r="M7" s="13" t="s">
        <v>611</v>
      </c>
      <c r="N7" s="13" t="s">
        <v>483</v>
      </c>
      <c r="O7" s="13"/>
    </row>
    <row r="8" s="2" customFormat="1" ht="58" customHeight="1" spans="1:15">
      <c r="A8" s="9" t="s">
        <v>1033</v>
      </c>
      <c r="B8" s="10"/>
      <c r="C8" s="10"/>
      <c r="D8" s="10"/>
      <c r="E8" s="11"/>
      <c r="F8" s="13"/>
      <c r="G8" s="13"/>
      <c r="H8" s="13"/>
      <c r="I8" s="13"/>
      <c r="J8" s="13"/>
      <c r="K8" s="13"/>
      <c r="L8" s="13">
        <f>SUM(L9:L9)</f>
        <v>35</v>
      </c>
      <c r="M8" s="14"/>
      <c r="N8" s="13"/>
      <c r="O8" s="13"/>
    </row>
    <row r="9" s="2" customFormat="1" ht="95" customHeight="1" spans="1:15">
      <c r="A9" s="15">
        <v>1</v>
      </c>
      <c r="B9" s="13" t="s">
        <v>454</v>
      </c>
      <c r="C9" s="13" t="s">
        <v>484</v>
      </c>
      <c r="D9" s="13" t="s">
        <v>636</v>
      </c>
      <c r="E9" s="13" t="s">
        <v>721</v>
      </c>
      <c r="F9" s="13" t="s">
        <v>1061</v>
      </c>
      <c r="G9" s="13" t="s">
        <v>459</v>
      </c>
      <c r="H9" s="13" t="s">
        <v>723</v>
      </c>
      <c r="I9" s="13" t="s">
        <v>724</v>
      </c>
      <c r="J9" s="13" t="s">
        <v>582</v>
      </c>
      <c r="K9" s="13" t="s">
        <v>481</v>
      </c>
      <c r="L9" s="20">
        <v>35</v>
      </c>
      <c r="M9" s="13" t="s">
        <v>611</v>
      </c>
      <c r="N9" s="13" t="s">
        <v>483</v>
      </c>
      <c r="O9" s="13"/>
    </row>
    <row r="10" s="2" customFormat="1" ht="50" customHeight="1" spans="1:15">
      <c r="A10" s="9" t="s">
        <v>1026</v>
      </c>
      <c r="B10" s="10"/>
      <c r="C10" s="10"/>
      <c r="D10" s="10"/>
      <c r="E10" s="11"/>
      <c r="F10" s="13"/>
      <c r="G10" s="13"/>
      <c r="H10" s="13"/>
      <c r="I10" s="13"/>
      <c r="J10" s="13"/>
      <c r="K10" s="13"/>
      <c r="L10" s="13">
        <f>SUM(L11:L14)</f>
        <v>56</v>
      </c>
      <c r="M10" s="14"/>
      <c r="N10" s="13"/>
      <c r="O10" s="13"/>
    </row>
    <row r="11" s="2" customFormat="1" ht="139" customHeight="1" spans="1:15">
      <c r="A11" s="15">
        <v>1</v>
      </c>
      <c r="B11" s="13" t="s">
        <v>725</v>
      </c>
      <c r="C11" s="13" t="s">
        <v>726</v>
      </c>
      <c r="D11" s="13" t="s">
        <v>726</v>
      </c>
      <c r="E11" s="13" t="s">
        <v>817</v>
      </c>
      <c r="F11" s="13" t="s">
        <v>1062</v>
      </c>
      <c r="G11" s="13" t="s">
        <v>459</v>
      </c>
      <c r="H11" s="13" t="s">
        <v>746</v>
      </c>
      <c r="I11" s="13" t="s">
        <v>739</v>
      </c>
      <c r="J11" s="13" t="s">
        <v>582</v>
      </c>
      <c r="K11" s="13" t="s">
        <v>481</v>
      </c>
      <c r="L11" s="13">
        <v>14</v>
      </c>
      <c r="M11" s="13" t="s">
        <v>611</v>
      </c>
      <c r="N11" s="13" t="s">
        <v>729</v>
      </c>
      <c r="O11" s="13"/>
    </row>
    <row r="12" s="2" customFormat="1" ht="113" customHeight="1" spans="1:15">
      <c r="A12" s="15">
        <v>2</v>
      </c>
      <c r="B12" s="13" t="s">
        <v>725</v>
      </c>
      <c r="C12" s="13" t="s">
        <v>726</v>
      </c>
      <c r="D12" s="13" t="s">
        <v>726</v>
      </c>
      <c r="E12" s="13" t="s">
        <v>819</v>
      </c>
      <c r="F12" s="13" t="s">
        <v>1063</v>
      </c>
      <c r="G12" s="13" t="s">
        <v>459</v>
      </c>
      <c r="H12" s="13" t="s">
        <v>746</v>
      </c>
      <c r="I12" s="13" t="s">
        <v>739</v>
      </c>
      <c r="J12" s="13" t="s">
        <v>582</v>
      </c>
      <c r="K12" s="13" t="s">
        <v>481</v>
      </c>
      <c r="L12" s="13">
        <v>14</v>
      </c>
      <c r="M12" s="13" t="s">
        <v>611</v>
      </c>
      <c r="N12" s="13" t="s">
        <v>729</v>
      </c>
      <c r="O12" s="13"/>
    </row>
    <row r="13" s="2" customFormat="1" ht="98" customHeight="1" spans="1:15">
      <c r="A13" s="15">
        <v>3</v>
      </c>
      <c r="B13" s="13" t="s">
        <v>725</v>
      </c>
      <c r="C13" s="13" t="s">
        <v>726</v>
      </c>
      <c r="D13" s="13" t="s">
        <v>726</v>
      </c>
      <c r="E13" s="13" t="s">
        <v>821</v>
      </c>
      <c r="F13" s="13" t="s">
        <v>1064</v>
      </c>
      <c r="G13" s="13" t="s">
        <v>459</v>
      </c>
      <c r="H13" s="13" t="s">
        <v>746</v>
      </c>
      <c r="I13" s="13" t="s">
        <v>739</v>
      </c>
      <c r="J13" s="13" t="s">
        <v>582</v>
      </c>
      <c r="K13" s="13" t="s">
        <v>481</v>
      </c>
      <c r="L13" s="13">
        <v>14</v>
      </c>
      <c r="M13" s="13" t="s">
        <v>611</v>
      </c>
      <c r="N13" s="13" t="s">
        <v>729</v>
      </c>
      <c r="O13" s="13"/>
    </row>
    <row r="14" s="2" customFormat="1" ht="123" customHeight="1" spans="1:15">
      <c r="A14" s="15">
        <v>4</v>
      </c>
      <c r="B14" s="13" t="s">
        <v>725</v>
      </c>
      <c r="C14" s="13" t="s">
        <v>726</v>
      </c>
      <c r="D14" s="13" t="s">
        <v>726</v>
      </c>
      <c r="E14" s="13" t="s">
        <v>823</v>
      </c>
      <c r="F14" s="13" t="s">
        <v>1061</v>
      </c>
      <c r="G14" s="13" t="s">
        <v>459</v>
      </c>
      <c r="H14" s="13" t="s">
        <v>746</v>
      </c>
      <c r="I14" s="13" t="s">
        <v>739</v>
      </c>
      <c r="J14" s="13" t="s">
        <v>582</v>
      </c>
      <c r="K14" s="13" t="s">
        <v>481</v>
      </c>
      <c r="L14" s="13">
        <v>14</v>
      </c>
      <c r="M14" s="13" t="s">
        <v>611</v>
      </c>
      <c r="N14" s="13" t="s">
        <v>729</v>
      </c>
      <c r="O14" s="13"/>
    </row>
    <row r="15" s="2" customFormat="1" ht="50" customHeight="1" spans="1:15">
      <c r="A15" s="9" t="s">
        <v>1045</v>
      </c>
      <c r="B15" s="10"/>
      <c r="C15" s="10"/>
      <c r="D15" s="10"/>
      <c r="E15" s="11"/>
      <c r="F15" s="13"/>
      <c r="G15" s="13"/>
      <c r="H15" s="13"/>
      <c r="I15" s="13"/>
      <c r="J15" s="13"/>
      <c r="K15" s="13"/>
      <c r="L15" s="13">
        <f>SUM(L16:L18)</f>
        <v>223</v>
      </c>
      <c r="M15" s="14"/>
      <c r="N15" s="13"/>
      <c r="O15" s="13"/>
    </row>
    <row r="16" s="2" customFormat="1" ht="91" customHeight="1" spans="1:15">
      <c r="A16" s="15">
        <v>1</v>
      </c>
      <c r="B16" s="13" t="s">
        <v>725</v>
      </c>
      <c r="C16" s="13" t="s">
        <v>824</v>
      </c>
      <c r="D16" s="13" t="s">
        <v>830</v>
      </c>
      <c r="E16" s="13" t="s">
        <v>868</v>
      </c>
      <c r="F16" s="13" t="s">
        <v>869</v>
      </c>
      <c r="G16" s="13" t="s">
        <v>459</v>
      </c>
      <c r="H16" s="13" t="s">
        <v>870</v>
      </c>
      <c r="I16" s="13" t="s">
        <v>871</v>
      </c>
      <c r="J16" s="13" t="s">
        <v>582</v>
      </c>
      <c r="K16" s="13" t="s">
        <v>481</v>
      </c>
      <c r="L16" s="13">
        <v>55</v>
      </c>
      <c r="M16" s="13" t="s">
        <v>611</v>
      </c>
      <c r="N16" s="13" t="s">
        <v>829</v>
      </c>
      <c r="O16" s="13"/>
    </row>
    <row r="17" s="2" customFormat="1" ht="91" customHeight="1" spans="1:15">
      <c r="A17" s="15">
        <v>2</v>
      </c>
      <c r="B17" s="13" t="s">
        <v>725</v>
      </c>
      <c r="C17" s="13" t="s">
        <v>824</v>
      </c>
      <c r="D17" s="13" t="s">
        <v>830</v>
      </c>
      <c r="E17" s="13" t="s">
        <v>872</v>
      </c>
      <c r="F17" s="13" t="s">
        <v>869</v>
      </c>
      <c r="G17" s="13" t="s">
        <v>459</v>
      </c>
      <c r="H17" s="13" t="s">
        <v>873</v>
      </c>
      <c r="I17" s="13" t="s">
        <v>874</v>
      </c>
      <c r="J17" s="13" t="s">
        <v>582</v>
      </c>
      <c r="K17" s="13" t="s">
        <v>481</v>
      </c>
      <c r="L17" s="13">
        <v>18</v>
      </c>
      <c r="M17" s="13" t="s">
        <v>611</v>
      </c>
      <c r="N17" s="13" t="s">
        <v>829</v>
      </c>
      <c r="O17" s="13"/>
    </row>
    <row r="18" s="2" customFormat="1" ht="91" customHeight="1" spans="1:15">
      <c r="A18" s="15">
        <v>3</v>
      </c>
      <c r="B18" s="13" t="s">
        <v>725</v>
      </c>
      <c r="C18" s="13" t="s">
        <v>824</v>
      </c>
      <c r="D18" s="13" t="s">
        <v>830</v>
      </c>
      <c r="E18" s="13" t="s">
        <v>875</v>
      </c>
      <c r="F18" s="13" t="s">
        <v>876</v>
      </c>
      <c r="G18" s="13" t="s">
        <v>459</v>
      </c>
      <c r="H18" s="13" t="s">
        <v>877</v>
      </c>
      <c r="I18" s="13" t="s">
        <v>878</v>
      </c>
      <c r="J18" s="13" t="s">
        <v>582</v>
      </c>
      <c r="K18" s="13" t="s">
        <v>481</v>
      </c>
      <c r="L18" s="20">
        <v>150</v>
      </c>
      <c r="M18" s="13" t="s">
        <v>611</v>
      </c>
      <c r="N18" s="13" t="s">
        <v>829</v>
      </c>
      <c r="O18" s="13"/>
    </row>
    <row r="19" s="2" customFormat="1" ht="57" customHeight="1" spans="1:15">
      <c r="A19" s="21" t="s">
        <v>1028</v>
      </c>
      <c r="B19" s="22"/>
      <c r="C19" s="22"/>
      <c r="D19" s="22"/>
      <c r="E19" s="23"/>
      <c r="F19" s="13"/>
      <c r="G19" s="13"/>
      <c r="H19" s="13"/>
      <c r="I19" s="13"/>
      <c r="J19" s="13"/>
      <c r="K19" s="13"/>
      <c r="L19" s="13">
        <f>SUM(L20:L20)</f>
        <v>60</v>
      </c>
      <c r="M19" s="14"/>
      <c r="N19" s="13"/>
      <c r="O19" s="13"/>
    </row>
    <row r="20" s="2" customFormat="1" ht="110" customHeight="1" spans="1:15">
      <c r="A20" s="15">
        <v>1</v>
      </c>
      <c r="B20" s="13" t="s">
        <v>725</v>
      </c>
      <c r="C20" s="13" t="s">
        <v>886</v>
      </c>
      <c r="D20" s="13" t="s">
        <v>887</v>
      </c>
      <c r="E20" s="13" t="s">
        <v>936</v>
      </c>
      <c r="F20" s="13" t="s">
        <v>1065</v>
      </c>
      <c r="G20" s="13" t="s">
        <v>459</v>
      </c>
      <c r="H20" s="13" t="s">
        <v>937</v>
      </c>
      <c r="I20" s="13" t="s">
        <v>938</v>
      </c>
      <c r="J20" s="13" t="s">
        <v>582</v>
      </c>
      <c r="K20" s="13" t="s">
        <v>481</v>
      </c>
      <c r="L20" s="13">
        <v>60</v>
      </c>
      <c r="M20" s="13" t="s">
        <v>611</v>
      </c>
      <c r="N20" s="13" t="s">
        <v>891</v>
      </c>
      <c r="O20" s="13"/>
    </row>
    <row r="21" s="2" customFormat="1" ht="67" customHeight="1" spans="1:15">
      <c r="A21" s="9" t="s">
        <v>1030</v>
      </c>
      <c r="B21" s="10"/>
      <c r="C21" s="10"/>
      <c r="D21" s="10"/>
      <c r="E21" s="11"/>
      <c r="F21" s="13"/>
      <c r="G21" s="13"/>
      <c r="H21" s="13"/>
      <c r="I21" s="13"/>
      <c r="J21" s="13"/>
      <c r="K21" s="13"/>
      <c r="L21" s="13">
        <f>SUM(L22:L23)</f>
        <v>60</v>
      </c>
      <c r="M21" s="14"/>
      <c r="N21" s="13"/>
      <c r="O21" s="13"/>
    </row>
    <row r="22" s="3" customFormat="1" ht="79" customHeight="1" spans="1:15">
      <c r="A22" s="15">
        <v>1</v>
      </c>
      <c r="B22" s="13" t="s">
        <v>725</v>
      </c>
      <c r="C22" s="13" t="s">
        <v>824</v>
      </c>
      <c r="D22" s="13" t="s">
        <v>939</v>
      </c>
      <c r="E22" s="13" t="s">
        <v>980</v>
      </c>
      <c r="F22" s="13" t="s">
        <v>869</v>
      </c>
      <c r="G22" s="13" t="s">
        <v>497</v>
      </c>
      <c r="H22" s="13" t="s">
        <v>981</v>
      </c>
      <c r="I22" s="13" t="s">
        <v>982</v>
      </c>
      <c r="J22" s="13" t="s">
        <v>480</v>
      </c>
      <c r="K22" s="13" t="s">
        <v>481</v>
      </c>
      <c r="L22" s="13">
        <v>30</v>
      </c>
      <c r="M22" s="17" t="s">
        <v>611</v>
      </c>
      <c r="N22" s="17" t="s">
        <v>944</v>
      </c>
      <c r="O22" s="17"/>
    </row>
    <row r="23" s="3" customFormat="1" ht="79" customHeight="1" spans="1:15">
      <c r="A23" s="15">
        <v>2</v>
      </c>
      <c r="B23" s="13" t="s">
        <v>725</v>
      </c>
      <c r="C23" s="13" t="s">
        <v>824</v>
      </c>
      <c r="D23" s="13" t="s">
        <v>939</v>
      </c>
      <c r="E23" s="13" t="s">
        <v>983</v>
      </c>
      <c r="F23" s="13" t="s">
        <v>822</v>
      </c>
      <c r="G23" s="13" t="s">
        <v>968</v>
      </c>
      <c r="H23" s="13" t="s">
        <v>984</v>
      </c>
      <c r="I23" s="13" t="s">
        <v>985</v>
      </c>
      <c r="J23" s="13" t="s">
        <v>480</v>
      </c>
      <c r="K23" s="13" t="s">
        <v>481</v>
      </c>
      <c r="L23" s="13">
        <v>30</v>
      </c>
      <c r="M23" s="17" t="s">
        <v>611</v>
      </c>
      <c r="N23" s="17" t="s">
        <v>944</v>
      </c>
      <c r="O23" s="17"/>
    </row>
  </sheetData>
  <autoFilter xmlns:etc="http://www.wps.cn/officeDocument/2017/etCustomData" ref="A2:O23" etc:filterBottomFollowUsedRange="0">
    <extLst/>
  </autoFilter>
  <mergeCells count="8">
    <mergeCell ref="A1:O1"/>
    <mergeCell ref="A3:E3"/>
    <mergeCell ref="A4:E4"/>
    <mergeCell ref="A8:E8"/>
    <mergeCell ref="A10:E10"/>
    <mergeCell ref="A15:E15"/>
    <mergeCell ref="A19:E19"/>
    <mergeCell ref="A21:E21"/>
  </mergeCells>
  <pageMargins left="0.751388888888889" right="0.751388888888889" top="1" bottom="1" header="0.5" footer="0.5"/>
  <pageSetup paperSize="8" scale="53" orientation="landscape"/>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
  <sheetViews>
    <sheetView zoomScale="55" zoomScaleNormal="55" workbookViewId="0">
      <selection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1066</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SUM(L4,L7,L10,)</f>
        <v>170</v>
      </c>
      <c r="M3" s="12"/>
      <c r="N3" s="12"/>
      <c r="O3" s="12"/>
    </row>
    <row r="4" customFormat="1" ht="50" customHeight="1" spans="1:15">
      <c r="A4" s="9" t="s">
        <v>1025</v>
      </c>
      <c r="B4" s="10"/>
      <c r="C4" s="10"/>
      <c r="D4" s="10"/>
      <c r="E4" s="11"/>
      <c r="F4" s="11"/>
      <c r="G4" s="11"/>
      <c r="H4" s="12"/>
      <c r="I4" s="12"/>
      <c r="J4" s="12"/>
      <c r="K4" s="12"/>
      <c r="L4" s="13">
        <f>SUM(L5:L6)</f>
        <v>30</v>
      </c>
      <c r="M4" s="14"/>
      <c r="N4" s="12"/>
      <c r="O4" s="12"/>
    </row>
    <row r="5" s="2" customFormat="1" ht="105" customHeight="1" spans="1:15">
      <c r="A5" s="15">
        <v>1</v>
      </c>
      <c r="B5" s="13" t="s">
        <v>454</v>
      </c>
      <c r="C5" s="13" t="s">
        <v>501</v>
      </c>
      <c r="D5" s="13" t="s">
        <v>501</v>
      </c>
      <c r="E5" s="13" t="s">
        <v>568</v>
      </c>
      <c r="F5" s="13" t="s">
        <v>569</v>
      </c>
      <c r="G5" s="13" t="s">
        <v>459</v>
      </c>
      <c r="H5" s="13" t="s">
        <v>570</v>
      </c>
      <c r="I5" s="13" t="s">
        <v>571</v>
      </c>
      <c r="J5" s="13" t="s">
        <v>480</v>
      </c>
      <c r="K5" s="13" t="s">
        <v>481</v>
      </c>
      <c r="L5" s="13">
        <v>20</v>
      </c>
      <c r="M5" s="13" t="s">
        <v>572</v>
      </c>
      <c r="N5" s="13" t="s">
        <v>483</v>
      </c>
      <c r="O5" s="13"/>
    </row>
    <row r="6" s="2" customFormat="1" ht="126" customHeight="1" spans="1:15">
      <c r="A6" s="15">
        <v>2</v>
      </c>
      <c r="B6" s="13" t="s">
        <v>454</v>
      </c>
      <c r="C6" s="13" t="s">
        <v>501</v>
      </c>
      <c r="D6" s="13" t="s">
        <v>501</v>
      </c>
      <c r="E6" s="13" t="s">
        <v>573</v>
      </c>
      <c r="F6" s="13" t="s">
        <v>574</v>
      </c>
      <c r="G6" s="13" t="s">
        <v>459</v>
      </c>
      <c r="H6" s="13" t="s">
        <v>575</v>
      </c>
      <c r="I6" s="13" t="s">
        <v>576</v>
      </c>
      <c r="J6" s="13" t="s">
        <v>480</v>
      </c>
      <c r="K6" s="13" t="s">
        <v>481</v>
      </c>
      <c r="L6" s="13">
        <v>10</v>
      </c>
      <c r="M6" s="13" t="s">
        <v>572</v>
      </c>
      <c r="N6" s="13" t="s">
        <v>483</v>
      </c>
      <c r="O6" s="13"/>
    </row>
    <row r="7" s="2" customFormat="1" ht="58" customHeight="1" spans="1:15">
      <c r="A7" s="9" t="s">
        <v>1033</v>
      </c>
      <c r="B7" s="10"/>
      <c r="C7" s="10"/>
      <c r="D7" s="10"/>
      <c r="E7" s="11"/>
      <c r="F7" s="13"/>
      <c r="G7" s="13"/>
      <c r="H7" s="13"/>
      <c r="I7" s="13"/>
      <c r="J7" s="13"/>
      <c r="K7" s="13"/>
      <c r="L7" s="13">
        <f>SUM(L8:L9)</f>
        <v>84</v>
      </c>
      <c r="M7" s="14"/>
      <c r="N7" s="13"/>
      <c r="O7" s="13"/>
    </row>
    <row r="8" s="2" customFormat="1" ht="126" customHeight="1" spans="1:15">
      <c r="A8" s="15">
        <v>1</v>
      </c>
      <c r="B8" s="13" t="s">
        <v>454</v>
      </c>
      <c r="C8" s="13" t="s">
        <v>484</v>
      </c>
      <c r="D8" s="13" t="s">
        <v>636</v>
      </c>
      <c r="E8" s="13" t="s">
        <v>685</v>
      </c>
      <c r="F8" s="13" t="s">
        <v>686</v>
      </c>
      <c r="G8" s="13" t="s">
        <v>459</v>
      </c>
      <c r="H8" s="13" t="s">
        <v>687</v>
      </c>
      <c r="I8" s="13" t="s">
        <v>688</v>
      </c>
      <c r="J8" s="13" t="s">
        <v>480</v>
      </c>
      <c r="K8" s="13" t="s">
        <v>481</v>
      </c>
      <c r="L8" s="20">
        <v>50</v>
      </c>
      <c r="M8" s="13" t="s">
        <v>572</v>
      </c>
      <c r="N8" s="13" t="s">
        <v>483</v>
      </c>
      <c r="O8" s="13"/>
    </row>
    <row r="9" s="2" customFormat="1" ht="124" customHeight="1" spans="1:15">
      <c r="A9" s="15">
        <v>2</v>
      </c>
      <c r="B9" s="13" t="s">
        <v>454</v>
      </c>
      <c r="C9" s="13" t="s">
        <v>484</v>
      </c>
      <c r="D9" s="13" t="s">
        <v>636</v>
      </c>
      <c r="E9" s="13" t="s">
        <v>689</v>
      </c>
      <c r="F9" s="13" t="s">
        <v>686</v>
      </c>
      <c r="G9" s="13" t="s">
        <v>459</v>
      </c>
      <c r="H9" s="13" t="s">
        <v>690</v>
      </c>
      <c r="I9" s="13" t="s">
        <v>691</v>
      </c>
      <c r="J9" s="13" t="s">
        <v>692</v>
      </c>
      <c r="K9" s="13" t="s">
        <v>481</v>
      </c>
      <c r="L9" s="13">
        <v>34</v>
      </c>
      <c r="M9" s="13" t="s">
        <v>572</v>
      </c>
      <c r="N9" s="13" t="s">
        <v>483</v>
      </c>
      <c r="O9" s="13"/>
    </row>
    <row r="10" s="2" customFormat="1" ht="50" customHeight="1" spans="1:15">
      <c r="A10" s="9" t="s">
        <v>1026</v>
      </c>
      <c r="B10" s="10"/>
      <c r="C10" s="10"/>
      <c r="D10" s="10"/>
      <c r="E10" s="11"/>
      <c r="F10" s="13"/>
      <c r="G10" s="13"/>
      <c r="H10" s="13"/>
      <c r="I10" s="13"/>
      <c r="J10" s="13"/>
      <c r="K10" s="13"/>
      <c r="L10" s="13">
        <f>SUM(L11:L14)</f>
        <v>56</v>
      </c>
      <c r="M10" s="14"/>
      <c r="N10" s="13"/>
      <c r="O10" s="13"/>
    </row>
    <row r="11" s="2" customFormat="1" ht="137" customHeight="1" spans="1:15">
      <c r="A11" s="15">
        <v>1</v>
      </c>
      <c r="B11" s="13" t="s">
        <v>725</v>
      </c>
      <c r="C11" s="13" t="s">
        <v>726</v>
      </c>
      <c r="D11" s="13" t="s">
        <v>726</v>
      </c>
      <c r="E11" s="13" t="s">
        <v>777</v>
      </c>
      <c r="F11" s="13" t="s">
        <v>778</v>
      </c>
      <c r="G11" s="13" t="s">
        <v>459</v>
      </c>
      <c r="H11" s="13" t="s">
        <v>779</v>
      </c>
      <c r="I11" s="13" t="s">
        <v>780</v>
      </c>
      <c r="J11" s="13" t="s">
        <v>480</v>
      </c>
      <c r="K11" s="13" t="s">
        <v>481</v>
      </c>
      <c r="L11" s="13">
        <v>14</v>
      </c>
      <c r="M11" s="13" t="s">
        <v>572</v>
      </c>
      <c r="N11" s="13" t="s">
        <v>729</v>
      </c>
      <c r="O11" s="13"/>
    </row>
    <row r="12" s="2" customFormat="1" ht="137" customHeight="1" spans="1:15">
      <c r="A12" s="15">
        <v>2</v>
      </c>
      <c r="B12" s="13" t="s">
        <v>725</v>
      </c>
      <c r="C12" s="13" t="s">
        <v>726</v>
      </c>
      <c r="D12" s="13" t="s">
        <v>726</v>
      </c>
      <c r="E12" s="13" t="s">
        <v>781</v>
      </c>
      <c r="F12" s="13" t="s">
        <v>574</v>
      </c>
      <c r="G12" s="13" t="s">
        <v>459</v>
      </c>
      <c r="H12" s="13" t="s">
        <v>782</v>
      </c>
      <c r="I12" s="13" t="s">
        <v>783</v>
      </c>
      <c r="J12" s="13" t="s">
        <v>480</v>
      </c>
      <c r="K12" s="13" t="s">
        <v>481</v>
      </c>
      <c r="L12" s="13">
        <v>14</v>
      </c>
      <c r="M12" s="13" t="s">
        <v>572</v>
      </c>
      <c r="N12" s="13" t="s">
        <v>729</v>
      </c>
      <c r="O12" s="13"/>
    </row>
    <row r="13" s="2" customFormat="1" ht="137" customHeight="1" spans="1:15">
      <c r="A13" s="15">
        <v>3</v>
      </c>
      <c r="B13" s="13" t="s">
        <v>725</v>
      </c>
      <c r="C13" s="13" t="s">
        <v>726</v>
      </c>
      <c r="D13" s="13" t="s">
        <v>726</v>
      </c>
      <c r="E13" s="13" t="s">
        <v>784</v>
      </c>
      <c r="F13" s="13" t="s">
        <v>569</v>
      </c>
      <c r="G13" s="13" t="s">
        <v>459</v>
      </c>
      <c r="H13" s="13" t="s">
        <v>785</v>
      </c>
      <c r="I13" s="13" t="s">
        <v>786</v>
      </c>
      <c r="J13" s="13" t="s">
        <v>480</v>
      </c>
      <c r="K13" s="13" t="s">
        <v>481</v>
      </c>
      <c r="L13" s="13">
        <v>14</v>
      </c>
      <c r="M13" s="13" t="s">
        <v>572</v>
      </c>
      <c r="N13" s="13" t="s">
        <v>729</v>
      </c>
      <c r="O13" s="13"/>
    </row>
    <row r="14" s="2" customFormat="1" ht="137" customHeight="1" spans="1:15">
      <c r="A14" s="15">
        <v>4</v>
      </c>
      <c r="B14" s="13" t="s">
        <v>725</v>
      </c>
      <c r="C14" s="13" t="s">
        <v>726</v>
      </c>
      <c r="D14" s="13" t="s">
        <v>726</v>
      </c>
      <c r="E14" s="13" t="s">
        <v>787</v>
      </c>
      <c r="F14" s="13" t="s">
        <v>686</v>
      </c>
      <c r="G14" s="13" t="s">
        <v>459</v>
      </c>
      <c r="H14" s="13" t="s">
        <v>788</v>
      </c>
      <c r="I14" s="13" t="s">
        <v>789</v>
      </c>
      <c r="J14" s="13" t="s">
        <v>480</v>
      </c>
      <c r="K14" s="13" t="s">
        <v>481</v>
      </c>
      <c r="L14" s="13">
        <v>14</v>
      </c>
      <c r="M14" s="13" t="s">
        <v>572</v>
      </c>
      <c r="N14" s="13" t="s">
        <v>729</v>
      </c>
      <c r="O14" s="13"/>
    </row>
    <row r="15" s="2" customFormat="1" ht="57" customHeight="1" spans="1:15">
      <c r="A15" s="21" t="s">
        <v>1028</v>
      </c>
      <c r="B15" s="22"/>
      <c r="C15" s="22"/>
      <c r="D15" s="22"/>
      <c r="E15" s="23"/>
      <c r="F15" s="13"/>
      <c r="G15" s="13"/>
      <c r="H15" s="13"/>
      <c r="I15" s="13"/>
      <c r="J15" s="13"/>
      <c r="K15" s="13"/>
      <c r="L15" s="13">
        <f>SUM(L16:L16)</f>
        <v>30</v>
      </c>
      <c r="M15" s="14"/>
      <c r="N15" s="13"/>
      <c r="O15" s="13"/>
    </row>
    <row r="16" s="2" customFormat="1" ht="111" customHeight="1" spans="1:15">
      <c r="A16" s="15">
        <v>1</v>
      </c>
      <c r="B16" s="13" t="s">
        <v>725</v>
      </c>
      <c r="C16" s="13" t="s">
        <v>886</v>
      </c>
      <c r="D16" s="13" t="s">
        <v>887</v>
      </c>
      <c r="E16" s="13" t="s">
        <v>914</v>
      </c>
      <c r="F16" s="13" t="s">
        <v>915</v>
      </c>
      <c r="G16" s="13" t="s">
        <v>459</v>
      </c>
      <c r="H16" s="13" t="s">
        <v>916</v>
      </c>
      <c r="I16" s="13" t="s">
        <v>917</v>
      </c>
      <c r="J16" s="13" t="s">
        <v>480</v>
      </c>
      <c r="K16" s="13" t="s">
        <v>481</v>
      </c>
      <c r="L16" s="13">
        <v>30</v>
      </c>
      <c r="M16" s="13" t="s">
        <v>572</v>
      </c>
      <c r="N16" s="13" t="s">
        <v>891</v>
      </c>
      <c r="O16" s="13"/>
    </row>
    <row r="17" s="2" customFormat="1" ht="67" customHeight="1" spans="1:15">
      <c r="A17" s="9" t="s">
        <v>1030</v>
      </c>
      <c r="B17" s="10"/>
      <c r="C17" s="10"/>
      <c r="D17" s="10"/>
      <c r="E17" s="11"/>
      <c r="F17" s="13"/>
      <c r="G17" s="13"/>
      <c r="H17" s="13"/>
      <c r="I17" s="13"/>
      <c r="J17" s="13"/>
      <c r="K17" s="13"/>
      <c r="L17" s="13">
        <f>SUM(L18:L19)</f>
        <v>220</v>
      </c>
      <c r="M17" s="14"/>
      <c r="N17" s="13"/>
      <c r="O17" s="13"/>
    </row>
    <row r="18" s="3" customFormat="1" ht="117" customHeight="1" spans="1:15">
      <c r="A18" s="15">
        <v>1</v>
      </c>
      <c r="B18" s="13" t="s">
        <v>725</v>
      </c>
      <c r="C18" s="13" t="s">
        <v>824</v>
      </c>
      <c r="D18" s="13" t="s">
        <v>939</v>
      </c>
      <c r="E18" s="13" t="s">
        <v>949</v>
      </c>
      <c r="F18" s="13" t="s">
        <v>686</v>
      </c>
      <c r="G18" s="13" t="s">
        <v>497</v>
      </c>
      <c r="H18" s="13" t="s">
        <v>950</v>
      </c>
      <c r="I18" s="13" t="s">
        <v>951</v>
      </c>
      <c r="J18" s="13" t="s">
        <v>480</v>
      </c>
      <c r="K18" s="13" t="s">
        <v>481</v>
      </c>
      <c r="L18" s="13">
        <v>100</v>
      </c>
      <c r="M18" s="17" t="s">
        <v>572</v>
      </c>
      <c r="N18" s="17" t="s">
        <v>944</v>
      </c>
      <c r="O18" s="17"/>
    </row>
    <row r="19" s="3" customFormat="1" ht="92" customHeight="1" spans="1:15">
      <c r="A19" s="15">
        <v>2</v>
      </c>
      <c r="B19" s="13" t="s">
        <v>725</v>
      </c>
      <c r="C19" s="13" t="s">
        <v>824</v>
      </c>
      <c r="D19" s="13" t="s">
        <v>939</v>
      </c>
      <c r="E19" s="13" t="s">
        <v>945</v>
      </c>
      <c r="F19" s="13" t="s">
        <v>946</v>
      </c>
      <c r="G19" s="13" t="s">
        <v>497</v>
      </c>
      <c r="H19" s="13" t="s">
        <v>947</v>
      </c>
      <c r="I19" s="13" t="s">
        <v>948</v>
      </c>
      <c r="J19" s="13" t="s">
        <v>480</v>
      </c>
      <c r="K19" s="13" t="s">
        <v>481</v>
      </c>
      <c r="L19" s="13">
        <v>120</v>
      </c>
      <c r="M19" s="17" t="s">
        <v>572</v>
      </c>
      <c r="N19" s="17" t="s">
        <v>944</v>
      </c>
      <c r="O19" s="17"/>
    </row>
  </sheetData>
  <autoFilter xmlns:etc="http://www.wps.cn/officeDocument/2017/etCustomData" ref="A2:O19" etc:filterBottomFollowUsedRange="0">
    <extLst/>
  </autoFilter>
  <mergeCells count="7">
    <mergeCell ref="A1:O1"/>
    <mergeCell ref="A3:E3"/>
    <mergeCell ref="A4:E4"/>
    <mergeCell ref="A7:E7"/>
    <mergeCell ref="A10:E10"/>
    <mergeCell ref="A15:E15"/>
    <mergeCell ref="A17:E17"/>
  </mergeCells>
  <pageMargins left="0.751388888888889" right="0.751388888888889" top="1" bottom="1" header="0.5" footer="0.5"/>
  <pageSetup paperSize="8" scale="53" orientation="landscape"/>
  <headerFooter>
    <oddFooter>&amp;C第 &amp;P 页，共 &amp;N 页</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
  <sheetViews>
    <sheetView zoomScale="40" zoomScaleNormal="40" workbookViewId="0">
      <pane ySplit="2" topLeftCell="A3" activePane="bottomLeft" state="frozen"/>
      <selection/>
      <selection pane="bottomLeft" activeCell="E64" sqref="E64"/>
    </sheetView>
  </sheetViews>
  <sheetFormatPr defaultColWidth="9" defaultRowHeight="13.5"/>
  <cols>
    <col min="1" max="1" width="5.625" customWidth="1"/>
    <col min="2" max="4" width="20.75" style="4" customWidth="1"/>
    <col min="5" max="5" width="52.375" style="4" customWidth="1"/>
    <col min="6" max="7" width="21.2416666666667" style="4" customWidth="1"/>
    <col min="8" max="9" width="36.0666666666667" style="4" customWidth="1"/>
    <col min="10" max="10" width="16.9583333333333" style="4" customWidth="1"/>
    <col min="11" max="11" width="29.1" style="4" customWidth="1"/>
    <col min="12" max="12" width="18.175" style="4" customWidth="1"/>
    <col min="13" max="14" width="23.2333333333333" style="4" customWidth="1"/>
    <col min="15" max="15" width="23.125" style="4" customWidth="1"/>
  </cols>
  <sheetData>
    <row r="1" ht="60" customHeight="1" spans="1:15">
      <c r="A1" s="5" t="s">
        <v>1067</v>
      </c>
      <c r="B1" s="5"/>
      <c r="C1" s="5"/>
      <c r="D1" s="5"/>
      <c r="E1" s="5"/>
      <c r="F1" s="5"/>
      <c r="G1" s="5"/>
      <c r="H1" s="5"/>
      <c r="I1" s="5"/>
      <c r="J1" s="5"/>
      <c r="K1" s="5"/>
      <c r="L1" s="5"/>
      <c r="M1" s="5"/>
      <c r="N1" s="5"/>
      <c r="O1" s="5"/>
    </row>
    <row r="2" s="1" customFormat="1" ht="72" customHeight="1" spans="1:15">
      <c r="A2" s="6" t="s">
        <v>439</v>
      </c>
      <c r="B2" s="7" t="s">
        <v>440</v>
      </c>
      <c r="C2" s="8" t="s">
        <v>441</v>
      </c>
      <c r="D2" s="7" t="s">
        <v>442</v>
      </c>
      <c r="E2" s="7" t="s">
        <v>443</v>
      </c>
      <c r="F2" s="7" t="s">
        <v>444</v>
      </c>
      <c r="G2" s="7" t="s">
        <v>445</v>
      </c>
      <c r="H2" s="7" t="s">
        <v>446</v>
      </c>
      <c r="I2" s="7" t="s">
        <v>447</v>
      </c>
      <c r="J2" s="7" t="s">
        <v>448</v>
      </c>
      <c r="K2" s="7" t="s">
        <v>449</v>
      </c>
      <c r="L2" s="7" t="s">
        <v>450</v>
      </c>
      <c r="M2" s="7" t="s">
        <v>451</v>
      </c>
      <c r="N2" s="7" t="s">
        <v>452</v>
      </c>
      <c r="O2" s="7" t="s">
        <v>453</v>
      </c>
    </row>
    <row r="3" customFormat="1" ht="50" customHeight="1" spans="1:15">
      <c r="A3" s="9" t="s">
        <v>1024</v>
      </c>
      <c r="B3" s="10"/>
      <c r="C3" s="10"/>
      <c r="D3" s="10"/>
      <c r="E3" s="11"/>
      <c r="F3" s="11"/>
      <c r="G3" s="11"/>
      <c r="H3" s="12"/>
      <c r="I3" s="12"/>
      <c r="J3" s="12"/>
      <c r="K3" s="12"/>
      <c r="L3" s="12">
        <f>SUM(L4,L6,L10,L15,L18,)</f>
        <v>756.8</v>
      </c>
      <c r="M3" s="12"/>
      <c r="N3" s="12"/>
      <c r="O3" s="12"/>
    </row>
    <row r="4" customFormat="1" ht="50" customHeight="1" spans="1:15">
      <c r="A4" s="9" t="s">
        <v>1025</v>
      </c>
      <c r="B4" s="10"/>
      <c r="C4" s="10"/>
      <c r="D4" s="10"/>
      <c r="E4" s="11"/>
      <c r="F4" s="11"/>
      <c r="G4" s="11"/>
      <c r="H4" s="12"/>
      <c r="I4" s="12"/>
      <c r="J4" s="12"/>
      <c r="K4" s="12"/>
      <c r="L4" s="13">
        <f>SUM(L5:L5)</f>
        <v>320.8</v>
      </c>
      <c r="M4" s="14"/>
      <c r="N4" s="12"/>
      <c r="O4" s="12"/>
    </row>
    <row r="5" s="2" customFormat="1" ht="377" customHeight="1" spans="1:15">
      <c r="A5" s="15">
        <v>1</v>
      </c>
      <c r="B5" s="13" t="s">
        <v>454</v>
      </c>
      <c r="C5" s="13" t="s">
        <v>455</v>
      </c>
      <c r="D5" s="13" t="s">
        <v>466</v>
      </c>
      <c r="E5" s="13" t="s">
        <v>517</v>
      </c>
      <c r="F5" s="13" t="s">
        <v>1068</v>
      </c>
      <c r="G5" s="13" t="s">
        <v>459</v>
      </c>
      <c r="H5" s="16" t="s">
        <v>519</v>
      </c>
      <c r="I5" s="13" t="s">
        <v>520</v>
      </c>
      <c r="J5" s="13" t="s">
        <v>521</v>
      </c>
      <c r="K5" s="13" t="s">
        <v>481</v>
      </c>
      <c r="L5" s="13">
        <v>320.8</v>
      </c>
      <c r="M5" s="13" t="s">
        <v>238</v>
      </c>
      <c r="N5" s="13" t="s">
        <v>483</v>
      </c>
      <c r="O5" s="13"/>
    </row>
    <row r="6" s="2" customFormat="1" ht="58" customHeight="1" spans="1:15">
      <c r="A6" s="9" t="s">
        <v>1033</v>
      </c>
      <c r="B6" s="10"/>
      <c r="C6" s="10"/>
      <c r="D6" s="10"/>
      <c r="E6" s="11"/>
      <c r="F6" s="13"/>
      <c r="G6" s="13"/>
      <c r="H6" s="13"/>
      <c r="I6" s="13"/>
      <c r="J6" s="13"/>
      <c r="K6" s="13"/>
      <c r="L6" s="13">
        <f>SUM(L7:L9)</f>
        <v>240</v>
      </c>
      <c r="M6" s="14"/>
      <c r="N6" s="13"/>
      <c r="O6" s="13"/>
    </row>
    <row r="7" s="2" customFormat="1" ht="120" customHeight="1" spans="1:15">
      <c r="A7" s="15">
        <v>1</v>
      </c>
      <c r="B7" s="13" t="s">
        <v>454</v>
      </c>
      <c r="C7" s="13" t="s">
        <v>484</v>
      </c>
      <c r="D7" s="13" t="s">
        <v>636</v>
      </c>
      <c r="E7" s="13" t="s">
        <v>658</v>
      </c>
      <c r="F7" s="13" t="s">
        <v>659</v>
      </c>
      <c r="G7" s="13" t="s">
        <v>459</v>
      </c>
      <c r="H7" s="13" t="s">
        <v>660</v>
      </c>
      <c r="I7" s="13" t="s">
        <v>661</v>
      </c>
      <c r="J7" s="13" t="s">
        <v>521</v>
      </c>
      <c r="K7" s="13" t="s">
        <v>481</v>
      </c>
      <c r="L7" s="20">
        <v>100</v>
      </c>
      <c r="M7" s="13" t="s">
        <v>238</v>
      </c>
      <c r="N7" s="13" t="s">
        <v>483</v>
      </c>
      <c r="O7" s="13"/>
    </row>
    <row r="8" s="2" customFormat="1" ht="99" customHeight="1" spans="1:15">
      <c r="A8" s="15">
        <v>2</v>
      </c>
      <c r="B8" s="13" t="s">
        <v>454</v>
      </c>
      <c r="C8" s="13" t="s">
        <v>484</v>
      </c>
      <c r="D8" s="13" t="s">
        <v>636</v>
      </c>
      <c r="E8" s="13" t="s">
        <v>662</v>
      </c>
      <c r="F8" s="13" t="s">
        <v>663</v>
      </c>
      <c r="G8" s="13" t="s">
        <v>459</v>
      </c>
      <c r="H8" s="13" t="s">
        <v>664</v>
      </c>
      <c r="I8" s="13" t="s">
        <v>665</v>
      </c>
      <c r="J8" s="13" t="s">
        <v>521</v>
      </c>
      <c r="K8" s="13" t="s">
        <v>481</v>
      </c>
      <c r="L8" s="20">
        <v>80</v>
      </c>
      <c r="M8" s="13" t="s">
        <v>238</v>
      </c>
      <c r="N8" s="13" t="s">
        <v>483</v>
      </c>
      <c r="O8" s="13"/>
    </row>
    <row r="9" s="2" customFormat="1" ht="103" customHeight="1" spans="1:15">
      <c r="A9" s="15">
        <v>3</v>
      </c>
      <c r="B9" s="13" t="s">
        <v>454</v>
      </c>
      <c r="C9" s="13" t="s">
        <v>484</v>
      </c>
      <c r="D9" s="13" t="s">
        <v>636</v>
      </c>
      <c r="E9" s="13" t="s">
        <v>666</v>
      </c>
      <c r="F9" s="13" t="s">
        <v>667</v>
      </c>
      <c r="G9" s="13" t="s">
        <v>459</v>
      </c>
      <c r="H9" s="13" t="s">
        <v>668</v>
      </c>
      <c r="I9" s="13" t="s">
        <v>669</v>
      </c>
      <c r="J9" s="13" t="s">
        <v>521</v>
      </c>
      <c r="K9" s="13" t="s">
        <v>481</v>
      </c>
      <c r="L9" s="13">
        <v>60</v>
      </c>
      <c r="M9" s="13" t="s">
        <v>238</v>
      </c>
      <c r="N9" s="13" t="s">
        <v>483</v>
      </c>
      <c r="O9" s="13"/>
    </row>
    <row r="10" s="2" customFormat="1" ht="50" customHeight="1" spans="1:15">
      <c r="A10" s="9" t="s">
        <v>1026</v>
      </c>
      <c r="B10" s="10"/>
      <c r="C10" s="10"/>
      <c r="D10" s="10"/>
      <c r="E10" s="11"/>
      <c r="F10" s="13"/>
      <c r="G10" s="13"/>
      <c r="H10" s="13"/>
      <c r="I10" s="13"/>
      <c r="J10" s="13"/>
      <c r="K10" s="13"/>
      <c r="L10" s="13">
        <f>SUM(L11:L14)</f>
        <v>56</v>
      </c>
      <c r="M10" s="14"/>
      <c r="N10" s="13"/>
      <c r="O10" s="13"/>
    </row>
    <row r="11" s="2" customFormat="1" ht="112" customHeight="1" spans="1:15">
      <c r="A11" s="15">
        <v>1</v>
      </c>
      <c r="B11" s="13" t="s">
        <v>725</v>
      </c>
      <c r="C11" s="13" t="s">
        <v>726</v>
      </c>
      <c r="D11" s="13" t="s">
        <v>726</v>
      </c>
      <c r="E11" s="13" t="s">
        <v>1069</v>
      </c>
      <c r="F11" s="13" t="s">
        <v>1070</v>
      </c>
      <c r="G11" s="13" t="s">
        <v>459</v>
      </c>
      <c r="H11" s="13" t="s">
        <v>746</v>
      </c>
      <c r="I11" s="13" t="s">
        <v>739</v>
      </c>
      <c r="J11" s="13" t="s">
        <v>521</v>
      </c>
      <c r="K11" s="13" t="s">
        <v>481</v>
      </c>
      <c r="L11" s="13">
        <v>14</v>
      </c>
      <c r="M11" s="13" t="s">
        <v>238</v>
      </c>
      <c r="N11" s="13" t="s">
        <v>729</v>
      </c>
      <c r="O11" s="13"/>
    </row>
    <row r="12" s="2" customFormat="1" ht="112" customHeight="1" spans="1:15">
      <c r="A12" s="15">
        <v>2</v>
      </c>
      <c r="B12" s="13" t="s">
        <v>725</v>
      </c>
      <c r="C12" s="13" t="s">
        <v>726</v>
      </c>
      <c r="D12" s="13" t="s">
        <v>726</v>
      </c>
      <c r="E12" s="13" t="s">
        <v>749</v>
      </c>
      <c r="F12" s="13" t="s">
        <v>1071</v>
      </c>
      <c r="G12" s="13" t="s">
        <v>459</v>
      </c>
      <c r="H12" s="13" t="s">
        <v>746</v>
      </c>
      <c r="I12" s="13" t="s">
        <v>739</v>
      </c>
      <c r="J12" s="13" t="s">
        <v>521</v>
      </c>
      <c r="K12" s="13" t="s">
        <v>481</v>
      </c>
      <c r="L12" s="13">
        <v>14</v>
      </c>
      <c r="M12" s="13" t="s">
        <v>238</v>
      </c>
      <c r="N12" s="13" t="s">
        <v>729</v>
      </c>
      <c r="O12" s="13"/>
    </row>
    <row r="13" s="2" customFormat="1" ht="112" customHeight="1" spans="1:15">
      <c r="A13" s="15">
        <v>3</v>
      </c>
      <c r="B13" s="13" t="s">
        <v>725</v>
      </c>
      <c r="C13" s="13" t="s">
        <v>726</v>
      </c>
      <c r="D13" s="13" t="s">
        <v>726</v>
      </c>
      <c r="E13" s="13" t="s">
        <v>753</v>
      </c>
      <c r="F13" s="13" t="s">
        <v>1072</v>
      </c>
      <c r="G13" s="13" t="s">
        <v>459</v>
      </c>
      <c r="H13" s="13" t="s">
        <v>746</v>
      </c>
      <c r="I13" s="13" t="s">
        <v>739</v>
      </c>
      <c r="J13" s="13" t="s">
        <v>521</v>
      </c>
      <c r="K13" s="13" t="s">
        <v>481</v>
      </c>
      <c r="L13" s="13">
        <v>14</v>
      </c>
      <c r="M13" s="13" t="s">
        <v>238</v>
      </c>
      <c r="N13" s="13" t="s">
        <v>729</v>
      </c>
      <c r="O13" s="13"/>
    </row>
    <row r="14" s="2" customFormat="1" ht="112" customHeight="1" spans="1:15">
      <c r="A14" s="15">
        <v>4</v>
      </c>
      <c r="B14" s="13" t="s">
        <v>725</v>
      </c>
      <c r="C14" s="13" t="s">
        <v>726</v>
      </c>
      <c r="D14" s="13" t="s">
        <v>726</v>
      </c>
      <c r="E14" s="13" t="s">
        <v>747</v>
      </c>
      <c r="F14" s="13" t="s">
        <v>1073</v>
      </c>
      <c r="G14" s="13" t="s">
        <v>459</v>
      </c>
      <c r="H14" s="13" t="s">
        <v>746</v>
      </c>
      <c r="I14" s="13" t="s">
        <v>739</v>
      </c>
      <c r="J14" s="13" t="s">
        <v>521</v>
      </c>
      <c r="K14" s="13" t="s">
        <v>481</v>
      </c>
      <c r="L14" s="13">
        <v>14</v>
      </c>
      <c r="M14" s="13" t="s">
        <v>238</v>
      </c>
      <c r="N14" s="13" t="s">
        <v>729</v>
      </c>
      <c r="O14" s="13"/>
    </row>
    <row r="15" s="2" customFormat="1" ht="57" customHeight="1" spans="1:15">
      <c r="A15" s="21" t="s">
        <v>1028</v>
      </c>
      <c r="B15" s="22"/>
      <c r="C15" s="22"/>
      <c r="D15" s="22"/>
      <c r="E15" s="23"/>
      <c r="F15" s="13"/>
      <c r="G15" s="13"/>
      <c r="H15" s="13"/>
      <c r="I15" s="13"/>
      <c r="J15" s="13"/>
      <c r="K15" s="13"/>
      <c r="L15" s="13">
        <f>SUM(L16:L17)</f>
        <v>95</v>
      </c>
      <c r="M15" s="14"/>
      <c r="N15" s="13"/>
      <c r="O15" s="13"/>
    </row>
    <row r="16" s="2" customFormat="1" ht="93" customHeight="1" spans="1:15">
      <c r="A16" s="15">
        <v>1</v>
      </c>
      <c r="B16" s="13" t="s">
        <v>725</v>
      </c>
      <c r="C16" s="13" t="s">
        <v>886</v>
      </c>
      <c r="D16" s="13" t="s">
        <v>887</v>
      </c>
      <c r="E16" s="13" t="s">
        <v>899</v>
      </c>
      <c r="F16" s="13" t="s">
        <v>1071</v>
      </c>
      <c r="G16" s="13" t="s">
        <v>459</v>
      </c>
      <c r="H16" s="13" t="s">
        <v>900</v>
      </c>
      <c r="I16" s="13" t="s">
        <v>901</v>
      </c>
      <c r="J16" s="13" t="s">
        <v>521</v>
      </c>
      <c r="K16" s="13" t="s">
        <v>481</v>
      </c>
      <c r="L16" s="13">
        <v>45</v>
      </c>
      <c r="M16" s="13" t="s">
        <v>238</v>
      </c>
      <c r="N16" s="13" t="s">
        <v>891</v>
      </c>
      <c r="O16" s="13"/>
    </row>
    <row r="17" s="2" customFormat="1" ht="93" customHeight="1" spans="1:15">
      <c r="A17" s="15">
        <v>2</v>
      </c>
      <c r="B17" s="13" t="s">
        <v>725</v>
      </c>
      <c r="C17" s="13" t="s">
        <v>886</v>
      </c>
      <c r="D17" s="13" t="s">
        <v>887</v>
      </c>
      <c r="E17" s="13" t="s">
        <v>902</v>
      </c>
      <c r="F17" s="13" t="s">
        <v>1071</v>
      </c>
      <c r="G17" s="13" t="s">
        <v>459</v>
      </c>
      <c r="H17" s="13" t="s">
        <v>903</v>
      </c>
      <c r="I17" s="13" t="s">
        <v>904</v>
      </c>
      <c r="J17" s="13" t="s">
        <v>521</v>
      </c>
      <c r="K17" s="13" t="s">
        <v>481</v>
      </c>
      <c r="L17" s="20">
        <v>50</v>
      </c>
      <c r="M17" s="13" t="s">
        <v>238</v>
      </c>
      <c r="N17" s="13" t="s">
        <v>891</v>
      </c>
      <c r="O17" s="13"/>
    </row>
    <row r="18" s="2" customFormat="1" ht="67" customHeight="1" spans="1:15">
      <c r="A18" s="9" t="s">
        <v>1030</v>
      </c>
      <c r="B18" s="10"/>
      <c r="C18" s="10"/>
      <c r="D18" s="10"/>
      <c r="E18" s="11"/>
      <c r="F18" s="13"/>
      <c r="G18" s="13"/>
      <c r="H18" s="13"/>
      <c r="I18" s="13"/>
      <c r="J18" s="13"/>
      <c r="K18" s="13"/>
      <c r="L18" s="13">
        <f>SUM(L19:L19)</f>
        <v>45</v>
      </c>
      <c r="M18" s="14"/>
      <c r="N18" s="13"/>
      <c r="O18" s="13"/>
    </row>
    <row r="19" s="3" customFormat="1" ht="128" customHeight="1" spans="1:15">
      <c r="A19" s="15">
        <v>1</v>
      </c>
      <c r="B19" s="13" t="s">
        <v>725</v>
      </c>
      <c r="C19" s="13" t="s">
        <v>824</v>
      </c>
      <c r="D19" s="13" t="s">
        <v>939</v>
      </c>
      <c r="E19" s="13" t="s">
        <v>977</v>
      </c>
      <c r="F19" s="13" t="s">
        <v>752</v>
      </c>
      <c r="G19" s="13" t="s">
        <v>968</v>
      </c>
      <c r="H19" s="13" t="s">
        <v>978</v>
      </c>
      <c r="I19" s="13" t="s">
        <v>1074</v>
      </c>
      <c r="J19" s="13" t="s">
        <v>480</v>
      </c>
      <c r="K19" s="13" t="s">
        <v>481</v>
      </c>
      <c r="L19" s="13">
        <v>45</v>
      </c>
      <c r="M19" s="17" t="s">
        <v>238</v>
      </c>
      <c r="N19" s="17" t="s">
        <v>944</v>
      </c>
      <c r="O19" s="17"/>
    </row>
  </sheetData>
  <autoFilter xmlns:etc="http://www.wps.cn/officeDocument/2017/etCustomData" ref="A2:O19" etc:filterBottomFollowUsedRange="0">
    <extLst/>
  </autoFilter>
  <mergeCells count="7">
    <mergeCell ref="A1:O1"/>
    <mergeCell ref="A3:E3"/>
    <mergeCell ref="A4:E4"/>
    <mergeCell ref="A6:E6"/>
    <mergeCell ref="A10:E10"/>
    <mergeCell ref="A15:E15"/>
    <mergeCell ref="A18:E18"/>
  </mergeCells>
  <pageMargins left="0.751388888888889" right="0.751388888888889" top="1" bottom="1" header="0.5" footer="0.5"/>
  <pageSetup paperSize="8" scale="53"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15</vt:i4>
      </vt:variant>
    </vt:vector>
  </HeadingPairs>
  <TitlesOfParts>
    <vt:vector size="15" baseType="lpstr">
      <vt:lpstr>Sheet1</vt:lpstr>
      <vt:lpstr>Sheet2</vt:lpstr>
      <vt:lpstr>板城镇</vt:lpstr>
      <vt:lpstr>大垌镇</vt:lpstr>
      <vt:lpstr>大寺镇</vt:lpstr>
      <vt:lpstr>大直镇</vt:lpstr>
      <vt:lpstr>贵台镇</vt:lpstr>
      <vt:lpstr>那蒙镇</vt:lpstr>
      <vt:lpstr>平吉镇</vt:lpstr>
      <vt:lpstr>青塘镇</vt:lpstr>
      <vt:lpstr>小镇镇</vt:lpstr>
      <vt:lpstr>新棠镇</vt:lpstr>
      <vt:lpstr>长滩镇</vt:lpstr>
      <vt:lpstr>政策保障类</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鱼鱼</cp:lastModifiedBy>
  <dcterms:created xsi:type="dcterms:W3CDTF">2023-12-05T08:11:00Z</dcterms:created>
  <dcterms:modified xsi:type="dcterms:W3CDTF">2026-03-27T01:14:08Z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32B73C5721AE4545ABE4553D692268DD_13</vt:lpwstr>
  </property>
  <property fmtid="{D5CDD505-2E9C-101B-9397-08002B2CF9AE}" pid="3" name="KSOProductBuildVer">
    <vt:lpwstr>2052-12.1.0.25225</vt:lpwstr>
  </property>
  <property fmtid="{D5CDD505-2E9C-101B-9397-08002B2CF9AE}" pid="4" name="CalculationRule">
    <vt:i4>0</vt:i4>
  </property>
</Properties>
</file>