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2年中央" sheetId="1" r:id="rId1"/>
    <sheet name="2022年自治区"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<sst xmlns="http://schemas.openxmlformats.org/spreadsheetml/2006/main" count="106" uniqueCount="77">
  <si>
    <t>附件1</t>
  </si>
  <si>
    <t xml:space="preserve">2022年中央彩票公益金安排项目组织实施情况表 </t>
  </si>
  <si>
    <t>填报单位：钦北区民政局</t>
  </si>
  <si>
    <t xml:space="preserve">                单位：万元</t>
  </si>
  <si>
    <t>项目类别（部门名称）</t>
  </si>
  <si>
    <t>项目个数</t>
  </si>
  <si>
    <t>项目金额</t>
  </si>
  <si>
    <t>已支出金额</t>
  </si>
  <si>
    <t>支出进度</t>
  </si>
  <si>
    <t>2023年资金结转结余</t>
  </si>
  <si>
    <t>项目组织实施情况</t>
  </si>
  <si>
    <t>项目效益</t>
  </si>
  <si>
    <t>业务处室</t>
  </si>
  <si>
    <t>备注（文件号）</t>
  </si>
  <si>
    <t>钦北区 合计</t>
  </si>
  <si>
    <r>
      <rPr>
        <b/>
        <sz val="11"/>
        <rFont val="宋体"/>
        <charset val="134"/>
        <scheme val="minor"/>
      </rPr>
      <t xml:space="preserve">  </t>
    </r>
    <r>
      <rPr>
        <sz val="11"/>
        <rFont val="宋体"/>
        <charset val="134"/>
      </rPr>
      <t xml:space="preserve"> 儿童福利类</t>
    </r>
  </si>
  <si>
    <t>2022年孤儿助学金</t>
  </si>
  <si>
    <t>按每季度每人2500元标准发放补助，救助52人次。</t>
  </si>
  <si>
    <t>按季度通过社会化发放,孤儿就学得到保障,提高了孤儿助学工作社会效益。</t>
  </si>
  <si>
    <t>社会福利股</t>
  </si>
  <si>
    <t>钦市财社[2022]5号</t>
  </si>
  <si>
    <t>老年福利类项目</t>
  </si>
  <si>
    <t>广西AAA级老年人宜居社区以奖代补经费-白水塘社区</t>
  </si>
  <si>
    <t>已完成红色影院项目建设，已向区财政局申请30万元，资金未到位未支出。</t>
  </si>
  <si>
    <t>增加老年人业余活动，传播红色文化知识。</t>
  </si>
  <si>
    <t>钦市财社[2002]5号</t>
  </si>
  <si>
    <t>钦北区大直镇敬老院升级改造区域性养老服务中心</t>
  </si>
  <si>
    <t>已完成消防项目改造，现正在加建一层楼房，增加床位，项目进度70%。已向区财政局申请预付款239040.63万元，资金未到位未支出。</t>
  </si>
  <si>
    <t>助推加快我区区域性养老服务中心建设步伐，满足日益增长养老需求。</t>
  </si>
  <si>
    <t>钦北区长者饭堂</t>
  </si>
  <si>
    <t>沙坡、小江正常经营，白水塘长者饭堂由于场地调整，暂停营业。助餐服务9944人次。</t>
  </si>
  <si>
    <t>增加老年人获得感、幸福感。</t>
  </si>
  <si>
    <t>钦市财社[2022]102号</t>
  </si>
  <si>
    <t>附件2</t>
  </si>
  <si>
    <t>2022年自治区彩票公益金安排项目组织实施情况表</t>
  </si>
  <si>
    <t>填表单位：钦北区民政局</t>
  </si>
  <si>
    <t>备注</t>
  </si>
  <si>
    <t>钦北区合计</t>
  </si>
  <si>
    <t xml:space="preserve">钦北区贵台镇大路农村养老服务中心
</t>
  </si>
  <si>
    <t>已完成水电和热水器安装等项目建设，现项目建设已完工。</t>
  </si>
  <si>
    <t>完善钦北区贵台大路养老服务中心附属工程建设。</t>
  </si>
  <si>
    <t>钦市财社[2022]78号</t>
  </si>
  <si>
    <t>钦北区养老服务设施安全生产质量提升项目（含疫情防控、食品安全、消防安全、维修改造等）</t>
  </si>
  <si>
    <t>钦北区平吉、长滩、那蒙、新棠和贵台镇敬老院消防安全标准化管理体系建设。项目已完成预算和签订施工合同。11月2日开工建设。</t>
  </si>
  <si>
    <t>健全我区敬老院消防安全标准化管理体系建设，消除安全隐患。</t>
  </si>
  <si>
    <t>钦北区特殊困难家庭适老化改造项目</t>
  </si>
  <si>
    <t>已完成特殊困难家庭适老化改造人员排查，现进行入户评估阶段。</t>
  </si>
  <si>
    <t>通过对特殊困难老年人家庭生活环境及设施进行适老化改造，明显改善特殊困难老年人的居家生活环境，缓解特殊困难老年人因生理机能退化导致的生活不适应，有效提升特殊困难老年人的幸福感、获得感、安全感。</t>
  </si>
  <si>
    <t>其他社会福利事业类</t>
  </si>
  <si>
    <t>清廉社区（乡村）建设</t>
  </si>
  <si>
    <t>用于子材街道白水塘社区、北营社区、鸿亭街道小江社区、山塘社区、长田街道大井社区等5个社区开展清廉社区建设示范工作经费。目前以上社区已按照上级的工作布置按时按标开展清廉社区建设工作，如做到“十一个有”（有机构、有标识、有场所、有方案、有部署、有清单、有载体、有台账、有专栏、有公约、有成效等。</t>
  </si>
  <si>
    <t>通过开展清廉社区建设，提升了社区干部风清气正，真正实现社区政治清明、居务清廉、干部清正、民风清朗、服务高效</t>
  </si>
  <si>
    <t>基层政权股</t>
  </si>
  <si>
    <t>钦市财社[2022]78号小江、山塘、白水塘、大井、北营社区</t>
  </si>
  <si>
    <t>城乡社区标准化建设-钦北区白水塘社区</t>
  </si>
  <si>
    <t>用于白水塘新社区办公楼规范化标准化建设。目前已完成服务大厅、公开栏等配套设备建设。</t>
  </si>
  <si>
    <t>提升社区服务水平及服务环境。</t>
  </si>
  <si>
    <t>钦市财社[2022]78号（直拨）</t>
  </si>
  <si>
    <t>十佳村规民约（居民公约）示范推广</t>
  </si>
  <si>
    <t>在2021年全市开展优秀村规民约（居民公约）评选活动中，贵台镇百美村委那疋村、大寺镇南间村委那布村制订的村规民约被评选为钦州市十佳村规民约。此笔专项经费20000元主要用于以上2个村召开村民大会（村民代表会议）讨论村规民约及制作十佳村规民约上墙公开等推广工作。</t>
  </si>
  <si>
    <t>通过评选优秀村规民约，为进
一步开展我区村规民约修订完善
提供更多借鉴。</t>
  </si>
  <si>
    <t>钦市财社
[2022]78号贵台镇那疋村、大寺镇那布村</t>
  </si>
  <si>
    <t>全国议事协商试点建设-贵台镇洞利村</t>
  </si>
  <si>
    <t>洞利村按照上级要求有序开展工作，装修了村民议事室及议事堂，制定了议事工作方案、工作规程等各项制度上墙，并通过开展村级议事协商，进一步化解了村中矛盾发生，体现了基层自治的目的，收到了不错的成效。</t>
  </si>
  <si>
    <t>通过开展村级议事协商，进一步化解了村中矛盾发生，体现了基层自治的目的，收到了不错的成效。</t>
  </si>
  <si>
    <t>2022年社会工作人才队伍和“五社四站一中心”融合建设</t>
  </si>
  <si>
    <t>正在开展项目建设</t>
  </si>
  <si>
    <t>通过购买社工服务，以专业手法和多元化服务方式，形成点-线-面结合的服务模式，营造全社会共同关心关注未成年人成长的良好氛围。</t>
  </si>
  <si>
    <t>社会事务股</t>
  </si>
  <si>
    <t>钦北区未成年人关爱保护项目（含孤儿、事实无人抚养儿童核查工作）</t>
  </si>
  <si>
    <t>已签订购买社工服务合同，在钦北区大垌镇开展未成年工作，服务项目已在进行中。</t>
  </si>
  <si>
    <t>党建+社会救助工作试点-钦北区平吉镇</t>
  </si>
  <si>
    <t>低保中心</t>
  </si>
  <si>
    <t>婚姻登记档案数字化</t>
  </si>
  <si>
    <t>档案数字化未实施，准备与广西慧通档案管理有限公司签订合同，进行档案拆订、档案数字化扫描，电子档案图片数字化加工、档案条目录入系统、电子档案图片路径和数据挂接系统、档案装订、装盒和移交、电子档案数字化完进行存储备份。</t>
  </si>
  <si>
    <t>完成婚姻档案数字化整理，实现数字化、规范化管理，档案数据共建共享。</t>
  </si>
  <si>
    <t>婚姻登记处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</si>
</sst>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name val="宋体"/>
      <charset val="134"/>
    </font>
    <font>
      <sz val="10"/>
      <color theme="1"/>
      <name val="宋体"/>
      <charset val="134"/>
      <scheme val="minor"/>
    </font>
    <font>
      <sz val="10"/>
      <color rgb="FFFF0000"/>
      <name val="宋体"/>
      <charset val="134"/>
      <scheme val="minor"/>
    </font>
    <font>
      <sz val="16"/>
      <name val="黑体"/>
      <charset val="134"/>
    </font>
    <font>
      <sz val="10"/>
      <color theme="1"/>
      <name val="黑体"/>
      <charset val="134"/>
    </font>
    <font>
      <b/>
      <sz val="18"/>
      <name val="方正小标宋简体"/>
      <charset val="134"/>
    </font>
    <font>
      <sz val="12"/>
      <name val="宋体"/>
      <charset val="134"/>
      <scheme val="minor"/>
    </font>
    <font>
      <sz val="10"/>
      <name val="宋体"/>
      <charset val="134"/>
      <scheme val="minor"/>
    </font>
    <font>
      <b/>
      <sz val="11"/>
      <name val="宋体"/>
      <charset val="134"/>
      <scheme val="minor"/>
    </font>
    <font>
      <sz val="11"/>
      <name val="宋体"/>
      <charset val="134"/>
      <scheme val="minor"/>
    </font>
    <font>
      <sz val="11"/>
      <name val="SimSun"/>
      <charset val="134"/>
    </font>
    <font>
      <sz val="10"/>
      <name val="宋体"/>
      <charset val="134"/>
    </font>
    <font>
      <sz val="11"/>
      <color theme="1"/>
      <name val="宋体"/>
      <charset val="134"/>
      <scheme val="minor"/>
    </font>
    <font>
      <sz val="12"/>
      <name val="黑体"/>
      <charset val="134"/>
    </font>
    <font>
      <sz val="12"/>
      <color theme="1"/>
      <name val="黑体"/>
      <charset val="134"/>
    </font>
    <font>
      <sz val="12"/>
      <color theme="1"/>
      <name val="宋体"/>
      <charset val="134"/>
      <scheme val="minor"/>
    </font>
    <font>
      <b/>
      <sz val="18"/>
      <color theme="1"/>
      <name val="方正小标宋简体"/>
      <charset val="134"/>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3"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4" borderId="6" applyNumberFormat="0" applyAlignment="0" applyProtection="0">
      <alignment vertical="center"/>
    </xf>
    <xf numFmtId="0" fontId="27" fillId="5" borderId="7" applyNumberFormat="0" applyAlignment="0" applyProtection="0">
      <alignment vertical="center"/>
    </xf>
    <xf numFmtId="0" fontId="28" fillId="5" borderId="6" applyNumberFormat="0" applyAlignment="0" applyProtection="0">
      <alignment vertical="center"/>
    </xf>
    <xf numFmtId="0" fontId="29" fillId="6"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7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xf numFmtId="0" fontId="4" fillId="0" borderId="0" xfId="0" applyFont="1" applyFill="1" applyBorder="1" applyAlignment="1">
      <alignment horizontal="right"/>
    </xf>
    <xf numFmtId="0" fontId="1" fillId="0" borderId="0" xfId="0" applyFont="1" applyFill="1" applyBorder="1" applyAlignment="1">
      <alignment horizontal="right"/>
    </xf>
    <xf numFmtId="10" fontId="1" fillId="0" borderId="0" xfId="0" applyNumberFormat="1" applyFont="1" applyFill="1" applyBorder="1" applyAlignment="1">
      <alignment horizontal="right"/>
    </xf>
    <xf numFmtId="0" fontId="1" fillId="0" borderId="0" xfId="0" applyFont="1" applyFill="1" applyBorder="1" applyAlignment="1">
      <alignment horizontal="justify"/>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10" fontId="5" fillId="0" borderId="0" xfId="0" applyNumberFormat="1" applyFont="1" applyFill="1" applyBorder="1" applyAlignment="1">
      <alignment horizontal="right" vertical="center"/>
    </xf>
    <xf numFmtId="0" fontId="5" fillId="0" borderId="0" xfId="0" applyFont="1" applyFill="1" applyBorder="1" applyAlignment="1">
      <alignment horizontal="justify" vertical="center"/>
    </xf>
    <xf numFmtId="0" fontId="6" fillId="0" borderId="0" xfId="0" applyFont="1" applyFill="1" applyBorder="1" applyAlignment="1"/>
    <xf numFmtId="0" fontId="7" fillId="0" borderId="0" xfId="0" applyFont="1" applyFill="1" applyBorder="1" applyAlignment="1">
      <alignment horizontal="right"/>
    </xf>
    <xf numFmtId="10" fontId="7" fillId="0" borderId="0" xfId="0" applyNumberFormat="1" applyFont="1" applyFill="1" applyBorder="1" applyAlignment="1">
      <alignment horizontal="right"/>
    </xf>
    <xf numFmtId="0" fontId="7" fillId="0" borderId="0" xfId="0" applyFont="1" applyFill="1" applyBorder="1" applyAlignment="1">
      <alignment horizontal="justify"/>
    </xf>
    <xf numFmtId="0" fontId="7" fillId="0" borderId="0" xfId="0" applyFont="1" applyFill="1" applyBorder="1" applyAlignment="1">
      <alignment horizontal="justify" vertical="center"/>
    </xf>
    <xf numFmtId="0" fontId="8" fillId="0" borderId="1" xfId="0" applyFont="1" applyFill="1" applyBorder="1" applyAlignment="1">
      <alignment horizontal="center" vertical="center"/>
    </xf>
    <xf numFmtId="0" fontId="8" fillId="0" borderId="1" xfId="0" applyFont="1" applyFill="1" applyBorder="1" applyAlignment="1">
      <alignment horizontal="right" vertical="center" wrapText="1"/>
    </xf>
    <xf numFmtId="0" fontId="8" fillId="0" borderId="1" xfId="0" applyFont="1" applyFill="1" applyBorder="1" applyAlignment="1">
      <alignment horizontal="center" vertical="center" wrapText="1"/>
    </xf>
    <xf numFmtId="10" fontId="8" fillId="0" borderId="1" xfId="0" applyNumberFormat="1" applyFont="1" applyFill="1" applyBorder="1" applyAlignment="1">
      <alignment horizontal="right" vertical="center" wrapText="1"/>
    </xf>
    <xf numFmtId="0" fontId="8" fillId="0" borderId="1" xfId="0" applyFont="1" applyFill="1" applyBorder="1" applyAlignment="1">
      <alignment horizontal="left" vertical="center"/>
    </xf>
    <xf numFmtId="10" fontId="8" fillId="0" borderId="1" xfId="0" applyNumberFormat="1" applyFont="1" applyFill="1" applyBorder="1" applyAlignment="1" applyProtection="1">
      <alignment horizontal="right" vertical="center"/>
    </xf>
    <xf numFmtId="0" fontId="8" fillId="0" borderId="1" xfId="0" applyFont="1" applyFill="1" applyBorder="1" applyAlignment="1">
      <alignment horizontal="justify" vertical="center" wrapText="1"/>
    </xf>
    <xf numFmtId="0" fontId="8" fillId="0" borderId="1" xfId="0" applyFont="1" applyFill="1" applyBorder="1" applyAlignment="1">
      <alignment horizontal="justify"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right" vertical="center" wrapText="1"/>
    </xf>
    <xf numFmtId="10" fontId="9" fillId="0" borderId="1" xfId="0" applyNumberFormat="1" applyFont="1" applyFill="1" applyBorder="1" applyAlignment="1" applyProtection="1">
      <alignment horizontal="right" vertical="center"/>
    </xf>
    <xf numFmtId="0" fontId="9" fillId="0" borderId="1" xfId="0" applyFont="1" applyFill="1" applyBorder="1" applyAlignment="1">
      <alignment horizontal="justify" vertical="center"/>
    </xf>
    <xf numFmtId="0" fontId="8" fillId="0" borderId="1" xfId="0" applyFont="1" applyFill="1" applyBorder="1" applyAlignment="1">
      <alignment horizontal="right" vertical="center"/>
    </xf>
    <xf numFmtId="0" fontId="9" fillId="0" borderId="1" xfId="0" applyFont="1" applyFill="1" applyBorder="1" applyAlignment="1">
      <alignment horizontal="right" vertical="center"/>
    </xf>
    <xf numFmtId="0" fontId="9" fillId="0" borderId="1" xfId="0" applyFont="1" applyFill="1" applyBorder="1" applyAlignment="1">
      <alignment vertical="center" wrapText="1"/>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right" vertical="center" wrapText="1"/>
    </xf>
    <xf numFmtId="0" fontId="9" fillId="0" borderId="1" xfId="0" applyFont="1" applyFill="1" applyBorder="1" applyAlignment="1">
      <alignment horizontal="right"/>
    </xf>
    <xf numFmtId="0" fontId="9" fillId="0" borderId="1" xfId="0" applyFont="1" applyFill="1" applyBorder="1" applyAlignment="1">
      <alignment horizontal="center" vertical="center" wrapText="1"/>
    </xf>
    <xf numFmtId="0" fontId="11" fillId="0" borderId="0" xfId="0" applyFont="1">
      <alignment vertical="center"/>
    </xf>
    <xf numFmtId="0" fontId="7" fillId="0" borderId="0" xfId="0" applyFont="1" applyFill="1" applyBorder="1" applyAlignment="1">
      <alignment vertical="center"/>
    </xf>
    <xf numFmtId="0" fontId="8" fillId="0" borderId="1" xfId="0" applyFont="1" applyFill="1" applyBorder="1" applyAlignment="1">
      <alignment vertical="center"/>
    </xf>
    <xf numFmtId="0" fontId="9" fillId="0" borderId="1" xfId="0" applyFont="1" applyFill="1" applyBorder="1" applyAlignment="1"/>
    <xf numFmtId="0" fontId="9" fillId="0" borderId="1" xfId="0" applyFont="1" applyFill="1" applyBorder="1" applyAlignment="1">
      <alignment vertical="center"/>
    </xf>
    <xf numFmtId="0" fontId="12" fillId="0" borderId="0" xfId="0" applyFont="1" applyFill="1" applyBorder="1" applyAlignment="1">
      <alignment vertical="center" wrapText="1"/>
    </xf>
    <xf numFmtId="0" fontId="13" fillId="0" borderId="0" xfId="0" applyFont="1" applyFill="1" applyBorder="1" applyAlignment="1">
      <alignment wrapText="1"/>
    </xf>
    <xf numFmtId="0" fontId="14" fillId="0" borderId="0" xfId="0" applyFont="1" applyFill="1" applyBorder="1" applyAlignment="1">
      <alignment horizontal="right" wrapText="1"/>
    </xf>
    <xf numFmtId="0" fontId="15" fillId="0" borderId="0" xfId="0" applyFont="1" applyFill="1" applyBorder="1" applyAlignment="1">
      <alignment horizontal="right" wrapText="1"/>
    </xf>
    <xf numFmtId="10" fontId="15" fillId="0" borderId="0" xfId="0" applyNumberFormat="1" applyFont="1" applyFill="1" applyBorder="1" applyAlignment="1">
      <alignment horizontal="right" wrapText="1"/>
    </xf>
    <xf numFmtId="0" fontId="15" fillId="0" borderId="0" xfId="0" applyFont="1" applyFill="1" applyBorder="1" applyAlignment="1">
      <alignment horizontal="justify" wrapText="1"/>
    </xf>
    <xf numFmtId="0" fontId="5" fillId="0" borderId="0" xfId="0" applyFont="1" applyFill="1" applyBorder="1" applyAlignment="1">
      <alignment horizontal="center" vertical="center" wrapText="1"/>
    </xf>
    <xf numFmtId="0" fontId="16" fillId="0" borderId="0" xfId="0" applyFont="1" applyFill="1" applyBorder="1" applyAlignment="1">
      <alignment horizontal="right" vertical="center" wrapText="1"/>
    </xf>
    <xf numFmtId="10" fontId="16" fillId="0" borderId="0" xfId="0" applyNumberFormat="1" applyFont="1" applyFill="1" applyBorder="1" applyAlignment="1">
      <alignment horizontal="right" vertical="center" wrapText="1"/>
    </xf>
    <xf numFmtId="0" fontId="16" fillId="0" borderId="0" xfId="0" applyFont="1" applyFill="1" applyBorder="1" applyAlignment="1">
      <alignment horizontal="justify" vertical="center" wrapText="1"/>
    </xf>
    <xf numFmtId="0" fontId="6" fillId="0" borderId="0" xfId="0" applyFont="1" applyFill="1" applyBorder="1" applyAlignment="1">
      <alignment wrapText="1"/>
    </xf>
    <xf numFmtId="0" fontId="15" fillId="0" borderId="0"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right" vertical="center" wrapText="1"/>
    </xf>
    <xf numFmtId="10" fontId="17" fillId="0" borderId="1" xfId="0" applyNumberFormat="1" applyFont="1" applyFill="1" applyBorder="1" applyAlignment="1">
      <alignment horizontal="right" vertical="center" wrapText="1"/>
    </xf>
    <xf numFmtId="0" fontId="17"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10"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horizontal="justify" vertical="center" wrapText="1"/>
    </xf>
    <xf numFmtId="0" fontId="8"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10" fontId="9" fillId="2" borderId="1" xfId="0" applyNumberFormat="1" applyFont="1" applyFill="1" applyBorder="1" applyAlignment="1" applyProtection="1">
      <alignment horizontal="center" vertical="center" wrapText="1"/>
    </xf>
    <xf numFmtId="0" fontId="9" fillId="2" borderId="1" xfId="0" applyFont="1" applyFill="1" applyBorder="1" applyAlignment="1">
      <alignment horizontal="justify" vertical="center" wrapText="1"/>
    </xf>
    <xf numFmtId="0" fontId="9" fillId="2" borderId="1" xfId="0" applyFont="1" applyFill="1" applyBorder="1" applyAlignment="1">
      <alignment horizontal="left" vertical="center" wrapText="1"/>
    </xf>
    <xf numFmtId="10" fontId="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justify" vertical="center" wrapText="1"/>
    </xf>
    <xf numFmtId="0" fontId="9" fillId="0" borderId="2" xfId="0" applyFont="1" applyFill="1" applyBorder="1" applyAlignment="1">
      <alignment horizontal="left" vertical="center" wrapText="1"/>
    </xf>
    <xf numFmtId="0" fontId="9" fillId="0" borderId="0" xfId="0" applyFont="1" applyFill="1" applyBorder="1" applyAlignment="1">
      <alignment vertical="center" wrapText="1"/>
    </xf>
    <xf numFmtId="0" fontId="1" fillId="0" borderId="0" xfId="0" applyFont="1" applyFill="1" applyBorder="1" applyAlignment="1">
      <alignment vertical="center" wrapText="1"/>
    </xf>
    <xf numFmtId="0" fontId="8"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workbookViewId="0">
      <selection activeCell="A1" sqref="$A1:$XFD1048576"/>
    </sheetView>
  </sheetViews>
  <sheetFormatPr defaultColWidth="22.25" defaultRowHeight="33" customHeight="1"/>
  <cols>
    <col min="1" max="1" width="26.125" style="41" customWidth="1"/>
    <col min="2" max="2" width="8.125" style="41" customWidth="1"/>
    <col min="3" max="3" width="7.25" style="41" customWidth="1"/>
    <col min="4" max="4" width="9.125" style="41" customWidth="1"/>
    <col min="5" max="5" width="11.25" style="41" customWidth="1"/>
    <col min="6" max="6" width="12.5" style="41" customWidth="1"/>
    <col min="7" max="7" width="29" style="41" customWidth="1"/>
    <col min="8" max="8" width="19" style="41" customWidth="1"/>
    <col min="9" max="9" width="16.625" style="41" customWidth="1"/>
    <col min="10" max="10" width="15.25" style="41" customWidth="1"/>
    <col min="11" max="16384" width="22.25" style="41"/>
  </cols>
  <sheetData>
    <row r="1" s="41" customFormat="1" customHeight="1" spans="1:9">
      <c r="A1" s="42" t="s">
        <v>0</v>
      </c>
      <c r="B1" s="43"/>
      <c r="C1" s="44"/>
      <c r="D1" s="44"/>
      <c r="E1" s="45"/>
      <c r="F1" s="44"/>
      <c r="G1" s="46"/>
      <c r="H1" s="46"/>
      <c r="I1" s="46"/>
    </row>
    <row r="2" s="41" customFormat="1" ht="42" customHeight="1" spans="1:9">
      <c r="A2" s="47" t="s">
        <v>1</v>
      </c>
      <c r="B2" s="48"/>
      <c r="C2" s="48"/>
      <c r="D2" s="48"/>
      <c r="E2" s="49"/>
      <c r="F2" s="48"/>
      <c r="G2" s="50"/>
      <c r="H2" s="50"/>
      <c r="I2" s="50"/>
    </row>
    <row r="3" s="41" customFormat="1" customHeight="1" spans="1:9">
      <c r="A3" s="51" t="s">
        <v>2</v>
      </c>
      <c r="B3" s="44"/>
      <c r="C3" s="44"/>
      <c r="D3" s="44"/>
      <c r="E3" s="45"/>
      <c r="F3" s="44"/>
      <c r="G3" s="46"/>
      <c r="H3" s="52" t="s">
        <v>3</v>
      </c>
      <c r="I3" s="52"/>
    </row>
    <row r="4" s="41" customFormat="1" ht="71" customHeight="1" spans="1:10">
      <c r="A4" s="53" t="s">
        <v>4</v>
      </c>
      <c r="B4" s="54" t="s">
        <v>5</v>
      </c>
      <c r="C4" s="54" t="s">
        <v>6</v>
      </c>
      <c r="D4" s="54" t="s">
        <v>7</v>
      </c>
      <c r="E4" s="55" t="s">
        <v>8</v>
      </c>
      <c r="F4" s="54" t="s">
        <v>9</v>
      </c>
      <c r="G4" s="53" t="s">
        <v>10</v>
      </c>
      <c r="H4" s="53" t="s">
        <v>11</v>
      </c>
      <c r="I4" s="53" t="s">
        <v>12</v>
      </c>
      <c r="J4" s="70" t="s">
        <v>13</v>
      </c>
    </row>
    <row r="5" s="41" customFormat="1" customHeight="1" spans="1:10">
      <c r="A5" s="56" t="s">
        <v>14</v>
      </c>
      <c r="B5" s="57">
        <v>5</v>
      </c>
      <c r="C5" s="57">
        <v>146</v>
      </c>
      <c r="D5" s="57">
        <v>23</v>
      </c>
      <c r="E5" s="58">
        <v>0.1575</v>
      </c>
      <c r="F5" s="57">
        <v>123</v>
      </c>
      <c r="G5" s="59"/>
      <c r="H5" s="59"/>
      <c r="I5" s="59"/>
      <c r="J5" s="31"/>
    </row>
    <row r="6" s="41" customFormat="1" ht="44" customHeight="1" spans="1:10">
      <c r="A6" s="60" t="s">
        <v>15</v>
      </c>
      <c r="B6" s="61">
        <v>1</v>
      </c>
      <c r="C6" s="61">
        <v>21</v>
      </c>
      <c r="D6" s="61">
        <v>13</v>
      </c>
      <c r="E6" s="62">
        <v>0.619</v>
      </c>
      <c r="F6" s="61">
        <v>8</v>
      </c>
      <c r="G6" s="63"/>
      <c r="H6" s="63"/>
      <c r="I6" s="63"/>
      <c r="J6" s="31"/>
    </row>
    <row r="7" s="41" customFormat="1" ht="57" customHeight="1" spans="1:10">
      <c r="A7" s="64" t="s">
        <v>16</v>
      </c>
      <c r="B7" s="61">
        <v>1</v>
      </c>
      <c r="C7" s="61">
        <v>21</v>
      </c>
      <c r="D7" s="61">
        <v>13</v>
      </c>
      <c r="E7" s="62">
        <v>0.619</v>
      </c>
      <c r="F7" s="61">
        <v>8</v>
      </c>
      <c r="G7" s="63" t="s">
        <v>17</v>
      </c>
      <c r="H7" s="63" t="s">
        <v>18</v>
      </c>
      <c r="I7" s="63" t="s">
        <v>19</v>
      </c>
      <c r="J7" s="31" t="s">
        <v>20</v>
      </c>
    </row>
    <row r="8" s="41" customFormat="1" customHeight="1" spans="1:10">
      <c r="A8" s="35" t="s">
        <v>21</v>
      </c>
      <c r="B8" s="35">
        <v>4</v>
      </c>
      <c r="C8" s="35">
        <v>125</v>
      </c>
      <c r="D8" s="35">
        <v>10</v>
      </c>
      <c r="E8" s="65">
        <v>0</v>
      </c>
      <c r="F8" s="35">
        <v>115</v>
      </c>
      <c r="G8" s="66"/>
      <c r="H8" s="66"/>
      <c r="I8" s="66"/>
      <c r="J8" s="31"/>
    </row>
    <row r="9" s="41" customFormat="1" ht="54" customHeight="1" spans="1:10">
      <c r="A9" s="67" t="s">
        <v>22</v>
      </c>
      <c r="B9" s="35">
        <v>1</v>
      </c>
      <c r="C9" s="35">
        <v>30</v>
      </c>
      <c r="D9" s="35">
        <v>0</v>
      </c>
      <c r="E9" s="65">
        <v>0</v>
      </c>
      <c r="F9" s="35">
        <v>30</v>
      </c>
      <c r="G9" s="66" t="s">
        <v>23</v>
      </c>
      <c r="H9" s="66" t="s">
        <v>24</v>
      </c>
      <c r="I9" s="66" t="s">
        <v>19</v>
      </c>
      <c r="J9" s="31" t="s">
        <v>25</v>
      </c>
    </row>
    <row r="10" s="41" customFormat="1" ht="66" customHeight="1" spans="1:10">
      <c r="A10" s="68" t="s">
        <v>26</v>
      </c>
      <c r="B10" s="35">
        <v>1</v>
      </c>
      <c r="C10" s="35">
        <v>80</v>
      </c>
      <c r="D10" s="35">
        <v>10</v>
      </c>
      <c r="E10" s="65">
        <v>0.125</v>
      </c>
      <c r="F10" s="35">
        <v>70</v>
      </c>
      <c r="G10" s="66" t="s">
        <v>27</v>
      </c>
      <c r="H10" s="66" t="s">
        <v>28</v>
      </c>
      <c r="I10" s="66" t="s">
        <v>19</v>
      </c>
      <c r="J10" s="31" t="s">
        <v>20</v>
      </c>
    </row>
    <row r="11" s="41" customFormat="1" ht="57.95" customHeight="1" spans="1:10">
      <c r="A11" s="25" t="s">
        <v>29</v>
      </c>
      <c r="B11" s="35">
        <v>1</v>
      </c>
      <c r="C11" s="35">
        <v>15</v>
      </c>
      <c r="D11" s="35">
        <v>0</v>
      </c>
      <c r="E11" s="65">
        <v>0</v>
      </c>
      <c r="F11" s="35">
        <v>15</v>
      </c>
      <c r="G11" s="66" t="s">
        <v>30</v>
      </c>
      <c r="H11" s="66" t="s">
        <v>31</v>
      </c>
      <c r="I11" s="66" t="s">
        <v>19</v>
      </c>
      <c r="J11" s="31" t="s">
        <v>32</v>
      </c>
    </row>
    <row r="12" s="41" customFormat="1" customHeight="1" spans="1:10">
      <c r="A12" s="69"/>
      <c r="B12" s="69"/>
      <c r="C12" s="69"/>
      <c r="D12" s="69"/>
      <c r="E12" s="69"/>
      <c r="F12" s="69"/>
      <c r="G12" s="69"/>
      <c r="H12" s="69"/>
      <c r="I12" s="69"/>
      <c r="J12" s="69"/>
    </row>
  </sheetData>
  <mergeCells count="2">
    <mergeCell ref="A2:I2"/>
    <mergeCell ref="H3:I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topLeftCell="A8" workbookViewId="0">
      <selection activeCell="A1" sqref="$A1:$XFD1048576"/>
    </sheetView>
  </sheetViews>
  <sheetFormatPr defaultColWidth="9" defaultRowHeight="30" customHeight="1"/>
  <cols>
    <col min="1" max="1" width="21.25" style="1" customWidth="1"/>
    <col min="2" max="2" width="9.4" style="1" customWidth="1"/>
    <col min="3" max="3" width="8.28333333333333" style="1" customWidth="1"/>
    <col min="4" max="4" width="11.0833333333333" style="1" customWidth="1"/>
    <col min="5" max="5" width="12.625" style="1" customWidth="1"/>
    <col min="6" max="6" width="10.8166666666667" style="1" customWidth="1"/>
    <col min="7" max="7" width="37.25" style="1" customWidth="1"/>
    <col min="8" max="8" width="33" style="1" customWidth="1"/>
    <col min="9" max="9" width="11" style="1" customWidth="1"/>
    <col min="10" max="10" width="19.625" style="1" customWidth="1"/>
    <col min="11" max="16384" width="9" style="1"/>
  </cols>
  <sheetData>
    <row r="1" s="1" customFormat="1" customHeight="1" spans="1:9">
      <c r="A1" s="3" t="s">
        <v>33</v>
      </c>
      <c r="B1" s="4"/>
      <c r="C1" s="5"/>
      <c r="D1" s="5"/>
      <c r="E1" s="6"/>
      <c r="F1" s="5"/>
      <c r="G1" s="7"/>
      <c r="H1" s="7"/>
      <c r="I1" s="7"/>
    </row>
    <row r="2" s="1" customFormat="1" ht="36" customHeight="1" spans="1:10">
      <c r="A2" s="8" t="s">
        <v>34</v>
      </c>
      <c r="B2" s="9"/>
      <c r="C2" s="9"/>
      <c r="D2" s="9"/>
      <c r="E2" s="10"/>
      <c r="F2" s="9"/>
      <c r="G2" s="11"/>
      <c r="H2" s="11"/>
      <c r="I2" s="11"/>
      <c r="J2" s="37"/>
    </row>
    <row r="3" s="1" customFormat="1" ht="33" customHeight="1" spans="1:10">
      <c r="A3" s="12" t="s">
        <v>35</v>
      </c>
      <c r="B3" s="13"/>
      <c r="C3" s="13"/>
      <c r="D3" s="13"/>
      <c r="E3" s="14"/>
      <c r="F3" s="13"/>
      <c r="G3" s="15"/>
      <c r="H3" s="16" t="s">
        <v>3</v>
      </c>
      <c r="I3" s="16"/>
      <c r="J3" s="37"/>
    </row>
    <row r="4" s="1" customFormat="1" ht="50" customHeight="1" spans="1:10">
      <c r="A4" s="17" t="s">
        <v>4</v>
      </c>
      <c r="B4" s="18" t="s">
        <v>5</v>
      </c>
      <c r="C4" s="19" t="s">
        <v>6</v>
      </c>
      <c r="D4" s="18" t="s">
        <v>7</v>
      </c>
      <c r="E4" s="20" t="s">
        <v>8</v>
      </c>
      <c r="F4" s="18" t="s">
        <v>9</v>
      </c>
      <c r="G4" s="17" t="s">
        <v>10</v>
      </c>
      <c r="H4" s="17" t="s">
        <v>11</v>
      </c>
      <c r="I4" s="17" t="s">
        <v>12</v>
      </c>
      <c r="J4" s="17" t="s">
        <v>36</v>
      </c>
    </row>
    <row r="5" s="1" customFormat="1" ht="34" customHeight="1" spans="1:10">
      <c r="A5" s="21" t="s">
        <v>37</v>
      </c>
      <c r="B5" s="18">
        <f>B6+B10</f>
        <v>16</v>
      </c>
      <c r="C5" s="18">
        <f>C6+C10</f>
        <v>152.2</v>
      </c>
      <c r="D5" s="18">
        <f>D6+D10</f>
        <v>36.91</v>
      </c>
      <c r="E5" s="22">
        <v>0.2425</v>
      </c>
      <c r="F5" s="18">
        <v>115.29</v>
      </c>
      <c r="G5" s="23"/>
      <c r="H5" s="23"/>
      <c r="I5" s="24"/>
      <c r="J5" s="31"/>
    </row>
    <row r="6" s="1" customFormat="1" ht="31" customHeight="1" spans="1:10">
      <c r="A6" s="17" t="s">
        <v>21</v>
      </c>
      <c r="B6" s="18">
        <f>B7+B8+B9</f>
        <v>3</v>
      </c>
      <c r="C6" s="18">
        <f>C7+C8+C9</f>
        <v>72.2</v>
      </c>
      <c r="D6" s="18">
        <v>11.95</v>
      </c>
      <c r="E6" s="22">
        <f>E7+E8+E9</f>
        <v>0.2914</v>
      </c>
      <c r="F6" s="18">
        <v>60.25</v>
      </c>
      <c r="G6" s="24"/>
      <c r="H6" s="24"/>
      <c r="I6" s="24"/>
      <c r="J6" s="38"/>
    </row>
    <row r="7" s="2" customFormat="1" ht="36" customHeight="1" spans="1:10">
      <c r="A7" s="25" t="s">
        <v>38</v>
      </c>
      <c r="B7" s="26">
        <v>1</v>
      </c>
      <c r="C7" s="26">
        <v>23</v>
      </c>
      <c r="D7" s="26">
        <v>0</v>
      </c>
      <c r="E7" s="27">
        <v>0</v>
      </c>
      <c r="F7" s="26"/>
      <c r="G7" s="28" t="s">
        <v>39</v>
      </c>
      <c r="H7" s="28" t="s">
        <v>40</v>
      </c>
      <c r="I7" s="28" t="s">
        <v>19</v>
      </c>
      <c r="J7" s="31" t="s">
        <v>41</v>
      </c>
    </row>
    <row r="8" s="2" customFormat="1" ht="91" customHeight="1" spans="1:10">
      <c r="A8" s="25" t="s">
        <v>42</v>
      </c>
      <c r="B8" s="26">
        <v>1</v>
      </c>
      <c r="C8" s="26">
        <v>41</v>
      </c>
      <c r="D8" s="26">
        <v>11.95</v>
      </c>
      <c r="E8" s="27">
        <v>0.2914</v>
      </c>
      <c r="F8" s="26">
        <v>29.05</v>
      </c>
      <c r="G8" s="28" t="s">
        <v>43</v>
      </c>
      <c r="H8" s="28" t="s">
        <v>44</v>
      </c>
      <c r="I8" s="28" t="s">
        <v>19</v>
      </c>
      <c r="J8" s="31" t="s">
        <v>41</v>
      </c>
    </row>
    <row r="9" s="2" customFormat="1" ht="88" customHeight="1" spans="1:10">
      <c r="A9" s="25" t="s">
        <v>45</v>
      </c>
      <c r="B9" s="26">
        <v>1</v>
      </c>
      <c r="C9" s="26">
        <v>8.2</v>
      </c>
      <c r="D9" s="26">
        <v>0</v>
      </c>
      <c r="E9" s="27">
        <v>0</v>
      </c>
      <c r="F9" s="26">
        <v>8.2</v>
      </c>
      <c r="G9" s="28" t="s">
        <v>46</v>
      </c>
      <c r="H9" s="28" t="s">
        <v>47</v>
      </c>
      <c r="I9" s="28" t="s">
        <v>19</v>
      </c>
      <c r="J9" s="31" t="s">
        <v>41</v>
      </c>
    </row>
    <row r="10" s="1" customFormat="1" ht="39" customHeight="1" spans="1:10">
      <c r="A10" s="19" t="s">
        <v>48</v>
      </c>
      <c r="B10" s="29">
        <f>B11+B12+B13+B14+B16+B15+B17+B18</f>
        <v>13</v>
      </c>
      <c r="C10" s="29">
        <f>C11+C12+C13+C14+C16+C15+C17+C18</f>
        <v>80</v>
      </c>
      <c r="D10" s="29">
        <f>D11+D12+D13+D14+D16+D15+D17+D18</f>
        <v>24.96</v>
      </c>
      <c r="E10" s="22">
        <v>0.312</v>
      </c>
      <c r="F10" s="18">
        <v>55.04</v>
      </c>
      <c r="G10" s="23"/>
      <c r="H10" s="24"/>
      <c r="I10" s="24"/>
      <c r="J10" s="38"/>
    </row>
    <row r="11" s="1" customFormat="1" ht="108" customHeight="1" spans="1:11">
      <c r="A11" s="25" t="s">
        <v>49</v>
      </c>
      <c r="B11" s="30">
        <v>5</v>
      </c>
      <c r="C11" s="30">
        <v>10</v>
      </c>
      <c r="D11" s="30">
        <v>10</v>
      </c>
      <c r="E11" s="27">
        <v>1</v>
      </c>
      <c r="F11" s="26">
        <v>0</v>
      </c>
      <c r="G11" s="28" t="s">
        <v>50</v>
      </c>
      <c r="H11" s="28" t="s">
        <v>51</v>
      </c>
      <c r="I11" s="28" t="s">
        <v>52</v>
      </c>
      <c r="J11" s="31" t="s">
        <v>53</v>
      </c>
      <c r="K11" s="2"/>
    </row>
    <row r="12" s="1" customFormat="1" ht="42" customHeight="1" spans="1:13">
      <c r="A12" s="25" t="s">
        <v>54</v>
      </c>
      <c r="B12" s="30">
        <v>1</v>
      </c>
      <c r="C12" s="30">
        <v>11</v>
      </c>
      <c r="D12" s="30">
        <v>11</v>
      </c>
      <c r="E12" s="27">
        <v>1</v>
      </c>
      <c r="F12" s="26"/>
      <c r="G12" s="28" t="s">
        <v>55</v>
      </c>
      <c r="H12" s="28" t="s">
        <v>56</v>
      </c>
      <c r="I12" s="28" t="s">
        <v>52</v>
      </c>
      <c r="J12" s="31" t="s">
        <v>57</v>
      </c>
      <c r="K12" s="2"/>
      <c r="L12" s="2"/>
      <c r="M12" s="2"/>
    </row>
    <row r="13" s="1" customFormat="1" ht="96" customHeight="1" spans="1:10">
      <c r="A13" s="25" t="s">
        <v>58</v>
      </c>
      <c r="B13" s="30">
        <v>2</v>
      </c>
      <c r="C13" s="30">
        <v>2</v>
      </c>
      <c r="D13" s="30">
        <v>0</v>
      </c>
      <c r="E13" s="27">
        <v>0</v>
      </c>
      <c r="F13" s="26">
        <v>2</v>
      </c>
      <c r="G13" s="28" t="s">
        <v>59</v>
      </c>
      <c r="H13" s="31" t="s">
        <v>60</v>
      </c>
      <c r="I13" s="28" t="s">
        <v>52</v>
      </c>
      <c r="J13" s="31" t="s">
        <v>61</v>
      </c>
    </row>
    <row r="14" s="1" customFormat="1" ht="99" customHeight="1" spans="1:11">
      <c r="A14" s="25" t="s">
        <v>62</v>
      </c>
      <c r="B14" s="30">
        <v>1</v>
      </c>
      <c r="C14" s="30">
        <v>5</v>
      </c>
      <c r="D14" s="30">
        <v>3.96</v>
      </c>
      <c r="E14" s="27">
        <v>0.7924</v>
      </c>
      <c r="F14" s="26">
        <v>1.04</v>
      </c>
      <c r="G14" s="28" t="s">
        <v>63</v>
      </c>
      <c r="H14" s="31" t="s">
        <v>64</v>
      </c>
      <c r="I14" s="28" t="s">
        <v>52</v>
      </c>
      <c r="J14" s="31" t="s">
        <v>41</v>
      </c>
      <c r="K14" s="2"/>
    </row>
    <row r="15" s="1" customFormat="1" ht="53" customHeight="1" spans="1:10">
      <c r="A15" s="32" t="s">
        <v>65</v>
      </c>
      <c r="B15" s="30">
        <v>1</v>
      </c>
      <c r="C15" s="26">
        <v>28</v>
      </c>
      <c r="D15" s="26">
        <v>0</v>
      </c>
      <c r="E15" s="27">
        <v>0</v>
      </c>
      <c r="F15" s="26">
        <v>28</v>
      </c>
      <c r="G15" s="28" t="s">
        <v>66</v>
      </c>
      <c r="H15" s="28" t="s">
        <v>67</v>
      </c>
      <c r="I15" s="28" t="s">
        <v>68</v>
      </c>
      <c r="J15" s="31" t="s">
        <v>41</v>
      </c>
    </row>
    <row r="16" s="1" customFormat="1" ht="55" customHeight="1" spans="1:10">
      <c r="A16" s="32" t="s">
        <v>69</v>
      </c>
      <c r="B16" s="30">
        <v>1</v>
      </c>
      <c r="C16" s="33">
        <v>8</v>
      </c>
      <c r="D16" s="34">
        <v>0</v>
      </c>
      <c r="E16" s="27">
        <v>0</v>
      </c>
      <c r="F16" s="33">
        <v>8</v>
      </c>
      <c r="G16" s="35" t="s">
        <v>70</v>
      </c>
      <c r="H16" s="31" t="s">
        <v>67</v>
      </c>
      <c r="I16" s="39" t="s">
        <v>19</v>
      </c>
      <c r="J16" s="40"/>
    </row>
    <row r="17" s="1" customFormat="1" customHeight="1" spans="1:10">
      <c r="A17" s="32" t="s">
        <v>71</v>
      </c>
      <c r="B17" s="30">
        <v>1</v>
      </c>
      <c r="C17" s="26">
        <v>11</v>
      </c>
      <c r="D17" s="26">
        <v>0</v>
      </c>
      <c r="E17" s="27">
        <v>0</v>
      </c>
      <c r="F17" s="26"/>
      <c r="G17" s="28"/>
      <c r="H17" s="28"/>
      <c r="I17" s="28" t="s">
        <v>72</v>
      </c>
      <c r="J17" s="31" t="s">
        <v>41</v>
      </c>
    </row>
    <row r="18" s="1" customFormat="1" ht="98" customHeight="1" spans="1:10">
      <c r="A18" s="32" t="s">
        <v>73</v>
      </c>
      <c r="B18" s="30">
        <v>1</v>
      </c>
      <c r="C18" s="26">
        <v>5</v>
      </c>
      <c r="D18" s="26">
        <v>0</v>
      </c>
      <c r="E18" s="27">
        <v>0</v>
      </c>
      <c r="F18" s="26">
        <v>5</v>
      </c>
      <c r="G18" s="28" t="s">
        <v>74</v>
      </c>
      <c r="H18" s="28" t="s">
        <v>75</v>
      </c>
      <c r="I18" s="28" t="s">
        <v>76</v>
      </c>
      <c r="J18" s="31" t="s">
        <v>41</v>
      </c>
    </row>
    <row r="19" s="1" customFormat="1" customHeight="1" spans="1:4">
      <c r="A19" s="36"/>
      <c r="B19" s="36"/>
      <c r="C19" s="36"/>
      <c r="D19" s="36"/>
    </row>
    <row r="20" s="1" customFormat="1" customHeight="1" spans="1:4">
      <c r="A20" s="36"/>
      <c r="B20" s="36"/>
      <c r="C20" s="36"/>
      <c r="D20" s="36"/>
    </row>
    <row r="21" s="1" customFormat="1" customHeight="1" spans="1:4">
      <c r="A21" s="36"/>
      <c r="B21" s="36"/>
      <c r="C21" s="36"/>
      <c r="D21" s="36"/>
    </row>
  </sheetData>
  <mergeCells count="2">
    <mergeCell ref="A2:I2"/>
    <mergeCell ref="H3:I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2022年中央</vt:lpstr>
      <vt:lpstr>2022年自治区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青果</cp:lastModifiedBy>
  <dcterms:created xsi:type="dcterms:W3CDTF">2023-06-23T08:54:00Z</dcterms:created>
  <dcterms:modified xsi:type="dcterms:W3CDTF">2024-11-04T03:48:07Z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A195AE2E08C6459F8A55E06C385A4DC4_11</vt:lpwstr>
  </property>
  <property fmtid="{D5CDD505-2E9C-101B-9397-08002B2CF9AE}" pid="3" name="KSOProductBuildVer">
    <vt:lpwstr>2052-12.1.0.18608</vt:lpwstr>
  </property>
</Properties>
</file>