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4" r:id="rId1"/>
    <sheet name="目录" sheetId="5" r:id="rId2"/>
    <sheet name="基本情况表01" sheetId="1" r:id="rId3"/>
    <sheet name="一般公共预算（一）02-1" sheetId="2" r:id="rId4"/>
    <sheet name="一般公共预算（二）02-2" sheetId="3" r:id="rId5"/>
    <sheet name="总收入表03" sheetId="6" r:id="rId6"/>
    <sheet name="一般公共预算支出表（政府经济分类）04" sheetId="7" r:id="rId7"/>
    <sheet name="政府性基金收支表05" sheetId="8" r:id="rId8"/>
    <sheet name="村级经费收支表06" sheetId="12" r:id="rId9"/>
    <sheet name="重大项目明细表07" sheetId="13" r:id="rId10"/>
  </sheets>
  <calcPr calcId="144525"/>
</workbook>
</file>

<file path=xl/sharedStrings.xml><?xml version="1.0" encoding="utf-8"?>
<sst xmlns="http://schemas.openxmlformats.org/spreadsheetml/2006/main" count="3071" uniqueCount="977">
  <si>
    <r>
      <t xml:space="preserve">     </t>
    </r>
    <r>
      <rPr>
        <b/>
        <sz val="26"/>
        <rFont val="宋体"/>
        <charset val="134"/>
      </rPr>
      <t>广西壮族自治区钦州市钦北区大寺镇</t>
    </r>
  </si>
  <si>
    <t>二○一八年度预算报表</t>
  </si>
  <si>
    <r>
      <rPr>
        <b/>
        <sz val="20"/>
        <rFont val="Arial"/>
        <charset val="134"/>
      </rPr>
      <t xml:space="preserve">          </t>
    </r>
    <r>
      <rPr>
        <b/>
        <sz val="20"/>
        <rFont val="宋体"/>
        <charset val="134"/>
      </rPr>
      <t>制表日期：二○一八年</t>
    </r>
    <r>
      <rPr>
        <b/>
        <sz val="20"/>
        <rFont val="Arial"/>
        <charset val="134"/>
      </rPr>
      <t>3</t>
    </r>
    <r>
      <rPr>
        <b/>
        <sz val="20"/>
        <rFont val="宋体"/>
        <charset val="134"/>
      </rPr>
      <t>月</t>
    </r>
    <r>
      <rPr>
        <b/>
        <sz val="20"/>
        <rFont val="Arial"/>
        <charset val="134"/>
      </rPr>
      <t>21</t>
    </r>
    <r>
      <rPr>
        <b/>
        <sz val="20"/>
        <rFont val="宋体"/>
        <charset val="134"/>
      </rPr>
      <t>日</t>
    </r>
  </si>
  <si>
    <t xml:space="preserve"> 目 录</t>
  </si>
  <si>
    <t>表号</t>
  </si>
  <si>
    <t>表名</t>
  </si>
  <si>
    <t>页码</t>
  </si>
  <si>
    <t>01表</t>
  </si>
  <si>
    <t>第一部分:乡镇基础资料</t>
  </si>
  <si>
    <t>02-1表</t>
  </si>
  <si>
    <t>02-1表：乡镇一般公共预算收支基本信息总表（一）</t>
  </si>
  <si>
    <t>第二部分:一般公共预算</t>
  </si>
  <si>
    <t>02-2表</t>
  </si>
  <si>
    <t>02-2表：乡镇一般公共预算收支基本信息总表（二）</t>
  </si>
  <si>
    <t>03表</t>
  </si>
  <si>
    <t>03表：乡镇区域内总收入基本信息表</t>
  </si>
  <si>
    <t>04表</t>
  </si>
  <si>
    <t>04表：乡镇一般公共预算支出政府经济分类明细表</t>
  </si>
  <si>
    <t>05表</t>
  </si>
  <si>
    <t>05表：乡镇性基金收支基本信息总表</t>
  </si>
  <si>
    <t>第三部分:政府性基金预算</t>
  </si>
  <si>
    <t>06表</t>
  </si>
  <si>
    <t>06表：村级经费收支预算表</t>
  </si>
  <si>
    <t>第四部分:村级经费收支情况</t>
  </si>
  <si>
    <t>07表</t>
  </si>
  <si>
    <t>07表：重大项目明细表（100万元以上）</t>
  </si>
  <si>
    <t>第五部分：重大项目明细表</t>
  </si>
  <si>
    <t>V080314171816</t>
  </si>
  <si>
    <t>D080314172339</t>
  </si>
  <si>
    <t>V101206151911</t>
  </si>
  <si>
    <t>D101206155214</t>
  </si>
  <si>
    <t>V100414104550</t>
  </si>
  <si>
    <t>D100414104613</t>
  </si>
  <si>
    <t>V080314172415</t>
  </si>
  <si>
    <t>V080314172422</t>
  </si>
  <si>
    <t>V101206155245</t>
  </si>
  <si>
    <t>V101206155258</t>
  </si>
  <si>
    <t>V100414104741</t>
  </si>
  <si>
    <t>V100414104747</t>
  </si>
  <si>
    <t>V080314172442</t>
  </si>
  <si>
    <t>DivIDExcel</t>
  </si>
  <si>
    <t>RowNOExcel</t>
  </si>
  <si>
    <t>RowNOFactor</t>
  </si>
  <si>
    <t>V080314171816Excel</t>
  </si>
  <si>
    <t>V080314172409</t>
  </si>
  <si>
    <t>V101206151911Excel</t>
  </si>
  <si>
    <t>V101206155237</t>
  </si>
  <si>
    <t>V100414104550Excel</t>
  </si>
  <si>
    <t>V100414104735</t>
  </si>
  <si>
    <t>01表：乡镇财政基本情况表</t>
  </si>
  <si>
    <t>1</t>
  </si>
  <si>
    <t>单位：人、个、万元</t>
  </si>
  <si>
    <t>2</t>
  </si>
  <si>
    <t xml:space="preserve">项      目     (一)          </t>
  </si>
  <si>
    <t>上年决算（执行）数（一）</t>
  </si>
  <si>
    <t>预算数（一）</t>
  </si>
  <si>
    <t>项      目     (二)</t>
  </si>
  <si>
    <t>上年决算（执行）数（二）</t>
  </si>
  <si>
    <t>预算数（二）</t>
  </si>
  <si>
    <t xml:space="preserve">项      目     (三)          </t>
  </si>
  <si>
    <t>预算数（三）</t>
  </si>
  <si>
    <t>是否末级1</t>
  </si>
  <si>
    <t>级别1</t>
  </si>
  <si>
    <t>是否末级2</t>
  </si>
  <si>
    <t>级别2</t>
  </si>
  <si>
    <t>是否末级3</t>
  </si>
  <si>
    <t>级别3</t>
  </si>
  <si>
    <t>单元格控制</t>
  </si>
  <si>
    <t>3</t>
  </si>
  <si>
    <t>一、本年乡镇数</t>
  </si>
  <si>
    <t>十三、乡镇一般公共预算收支平衡情况</t>
  </si>
  <si>
    <t xml:space="preserve">  支出总计</t>
  </si>
  <si>
    <t>0</t>
  </si>
  <si>
    <t>11111111111111</t>
  </si>
  <si>
    <t>110101001</t>
  </si>
  <si>
    <t>4</t>
  </si>
  <si>
    <t>01</t>
  </si>
  <si>
    <t>支出总计</t>
  </si>
  <si>
    <t>03</t>
  </si>
  <si>
    <t xml:space="preserve">      其中:实行“乡财县管”的乡镇数</t>
  </si>
  <si>
    <t xml:space="preserve">  收入总计</t>
  </si>
  <si>
    <t xml:space="preserve">    政府性基金支出</t>
  </si>
  <si>
    <t>5</t>
  </si>
  <si>
    <t>其中:实行“乡财县管”的乡镇数</t>
  </si>
  <si>
    <t>0101</t>
  </si>
  <si>
    <t>收入总计</t>
  </si>
  <si>
    <t>政府性基金支出</t>
  </si>
  <si>
    <t>0301</t>
  </si>
  <si>
    <t xml:space="preserve">         其中：实行“统收统支”管理体制的乡镇数</t>
  </si>
  <si>
    <t xml:space="preserve">    一般公共预算收入</t>
  </si>
  <si>
    <t xml:space="preserve">    上解上级支出</t>
  </si>
  <si>
    <t>6</t>
  </si>
  <si>
    <t>其中：实行“统收统支”管理体制的乡镇数</t>
  </si>
  <si>
    <t>010101</t>
  </si>
  <si>
    <t>一般公共预算收入</t>
  </si>
  <si>
    <t>上解上级支出</t>
  </si>
  <si>
    <t>0302</t>
  </si>
  <si>
    <t>二、乡镇财政机构数</t>
  </si>
  <si>
    <t xml:space="preserve">    上级补助收入</t>
  </si>
  <si>
    <t xml:space="preserve">    债务还本支出</t>
  </si>
  <si>
    <t>7</t>
  </si>
  <si>
    <t>02</t>
  </si>
  <si>
    <t>上级补助收入</t>
  </si>
  <si>
    <t>010102</t>
  </si>
  <si>
    <t>债务还本支出</t>
  </si>
  <si>
    <t>0303</t>
  </si>
  <si>
    <t xml:space="preserve">      其中:财税所数</t>
  </si>
  <si>
    <t xml:space="preserve">    接受其他地区援助收入</t>
  </si>
  <si>
    <t xml:space="preserve">    债务转贷支出</t>
  </si>
  <si>
    <t>8</t>
  </si>
  <si>
    <t>其中:财税所数</t>
  </si>
  <si>
    <t>0201</t>
  </si>
  <si>
    <t>接受其他地区援助收入</t>
  </si>
  <si>
    <t>010103</t>
  </si>
  <si>
    <t>债务转贷支出</t>
  </si>
  <si>
    <t>0304</t>
  </si>
  <si>
    <t>三、已建立乡镇国库的乡镇数</t>
  </si>
  <si>
    <t xml:space="preserve">    债务收入</t>
  </si>
  <si>
    <t xml:space="preserve">    调出资金</t>
  </si>
  <si>
    <t>9</t>
  </si>
  <si>
    <t>债务收入</t>
  </si>
  <si>
    <t>010104</t>
  </si>
  <si>
    <t>调出资金</t>
  </si>
  <si>
    <t>0305</t>
  </si>
  <si>
    <t>四、实行“分税制”管理体制的乡镇数</t>
  </si>
  <si>
    <t xml:space="preserve">    债务转贷收入</t>
  </si>
  <si>
    <t xml:space="preserve">    年终结余</t>
  </si>
  <si>
    <t>10</t>
  </si>
  <si>
    <t>04</t>
  </si>
  <si>
    <t>债务转贷收入</t>
  </si>
  <si>
    <t>010105</t>
  </si>
  <si>
    <t>年终结余</t>
  </si>
  <si>
    <t>0306</t>
  </si>
  <si>
    <t>五、乡镇财政所总人数</t>
  </si>
  <si>
    <t xml:space="preserve">    上年结余收入</t>
  </si>
  <si>
    <t>11</t>
  </si>
  <si>
    <t>05</t>
  </si>
  <si>
    <t>上年结余收入</t>
  </si>
  <si>
    <t>010106</t>
  </si>
  <si>
    <t>十五、乡镇国有资本经营预算收支平衡情况</t>
  </si>
  <si>
    <t xml:space="preserve">    1.行政编制实有人数</t>
  </si>
  <si>
    <t xml:space="preserve">    调入预算稳定调节基金</t>
  </si>
  <si>
    <t>12</t>
  </si>
  <si>
    <t>1.行政编制实有人数</t>
  </si>
  <si>
    <t>0501</t>
  </si>
  <si>
    <t>调入预算稳定调节基金</t>
  </si>
  <si>
    <t>010107</t>
  </si>
  <si>
    <t>0401</t>
  </si>
  <si>
    <t xml:space="preserve">    2.事业编制实有人数</t>
  </si>
  <si>
    <t xml:space="preserve">    调入资金</t>
  </si>
  <si>
    <t>13</t>
  </si>
  <si>
    <t>2.事业编制实有人数</t>
  </si>
  <si>
    <t>0502</t>
  </si>
  <si>
    <t>调入资金</t>
  </si>
  <si>
    <t>010108</t>
  </si>
  <si>
    <t>国有资本经营预算收入</t>
  </si>
  <si>
    <t>040101</t>
  </si>
  <si>
    <t xml:space="preserve">    3.以工代干人数</t>
  </si>
  <si>
    <t>14</t>
  </si>
  <si>
    <t>3.以工代干人数</t>
  </si>
  <si>
    <t>0503</t>
  </si>
  <si>
    <t>0102</t>
  </si>
  <si>
    <t>040103</t>
  </si>
  <si>
    <t xml:space="preserve">    4.集体财务人员人数</t>
  </si>
  <si>
    <t xml:space="preserve">    一般公共预算支出</t>
  </si>
  <si>
    <t>15</t>
  </si>
  <si>
    <t>4.集体财务人员人数</t>
  </si>
  <si>
    <t>0504</t>
  </si>
  <si>
    <t>一般公共预算支出</t>
  </si>
  <si>
    <t>010201</t>
  </si>
  <si>
    <t>上年结余</t>
  </si>
  <si>
    <t>040102</t>
  </si>
  <si>
    <t>六、乡镇财政供养人数</t>
  </si>
  <si>
    <t>16</t>
  </si>
  <si>
    <t>06</t>
  </si>
  <si>
    <t>010202</t>
  </si>
  <si>
    <t>0402</t>
  </si>
  <si>
    <t xml:space="preserve">    1.一般公共预算财政拨款开支人数</t>
  </si>
  <si>
    <t xml:space="preserve">    援助其他地区支出</t>
  </si>
  <si>
    <t>17</t>
  </si>
  <si>
    <t>1.一般公共预算财政拨款开支人数</t>
  </si>
  <si>
    <t>0601</t>
  </si>
  <si>
    <t>援助其他地区支出</t>
  </si>
  <si>
    <t>010203</t>
  </si>
  <si>
    <t>国有资本经营预算支出</t>
  </si>
  <si>
    <t>040201</t>
  </si>
  <si>
    <t xml:space="preserve">    2.一般公共预算财政补助开支人数</t>
  </si>
  <si>
    <t>18</t>
  </si>
  <si>
    <t>2.一般公共预算财政补助开支人数</t>
  </si>
  <si>
    <t>0602</t>
  </si>
  <si>
    <t>010204</t>
  </si>
  <si>
    <t>040202</t>
  </si>
  <si>
    <t xml:space="preserve">        其中:教师</t>
  </si>
  <si>
    <t>19</t>
  </si>
  <si>
    <t>其中:教师</t>
  </si>
  <si>
    <t>060201</t>
  </si>
  <si>
    <t>010205</t>
  </si>
  <si>
    <t>040203</t>
  </si>
  <si>
    <t>七、赤字乡镇个数</t>
  </si>
  <si>
    <t xml:space="preserve">    安排预算稳定调节基金</t>
  </si>
  <si>
    <t>20</t>
  </si>
  <si>
    <t>07</t>
  </si>
  <si>
    <t>安排预算稳定调节基金</t>
  </si>
  <si>
    <t>010206</t>
  </si>
  <si>
    <t/>
  </si>
  <si>
    <t>77</t>
  </si>
  <si>
    <t>八、乡镇年末总人口(人)</t>
  </si>
  <si>
    <t>21</t>
  </si>
  <si>
    <t>08</t>
  </si>
  <si>
    <t>010207</t>
  </si>
  <si>
    <t xml:space="preserve">      城镇人口(人)</t>
  </si>
  <si>
    <t>22</t>
  </si>
  <si>
    <t>城镇人口(人)</t>
  </si>
  <si>
    <t>0801</t>
  </si>
  <si>
    <t>010208</t>
  </si>
  <si>
    <t xml:space="preserve">      乡村人口(人)</t>
  </si>
  <si>
    <t>23</t>
  </si>
  <si>
    <t>乡村人口(人)</t>
  </si>
  <si>
    <t>0802</t>
  </si>
  <si>
    <t>九、乡镇流动人口数（人）</t>
  </si>
  <si>
    <t>24</t>
  </si>
  <si>
    <t xml:space="preserve">    1、流入人口数</t>
  </si>
  <si>
    <t>25</t>
  </si>
  <si>
    <t>1、流入人口数</t>
  </si>
  <si>
    <t>1101</t>
  </si>
  <si>
    <t xml:space="preserve">    2、流出人口数</t>
  </si>
  <si>
    <t>十四、乡镇政府性基金预算收支平衡情况</t>
  </si>
  <si>
    <t>26</t>
  </si>
  <si>
    <t>2、流出人口数</t>
  </si>
  <si>
    <t>1102</t>
  </si>
  <si>
    <t>十、乡镇一般公共预算收入分档</t>
  </si>
  <si>
    <t>27</t>
  </si>
  <si>
    <t>09</t>
  </si>
  <si>
    <t xml:space="preserve">      100万元(不含)以下的乡镇数</t>
  </si>
  <si>
    <t xml:space="preserve">    政府性基金收入</t>
  </si>
  <si>
    <t>28</t>
  </si>
  <si>
    <t>100万元(不含)以下的乡镇数</t>
  </si>
  <si>
    <t>0901</t>
  </si>
  <si>
    <t>政府性基金收入</t>
  </si>
  <si>
    <t>020101</t>
  </si>
  <si>
    <t xml:space="preserve">      100万元(含)-500万元的乡镇数</t>
  </si>
  <si>
    <t>29</t>
  </si>
  <si>
    <t>100万元(含)-500万元的乡镇数</t>
  </si>
  <si>
    <t>0902</t>
  </si>
  <si>
    <t>020102</t>
  </si>
  <si>
    <t xml:space="preserve">      500万元(含)-1000万元的乡镇数</t>
  </si>
  <si>
    <t>30</t>
  </si>
  <si>
    <t>500万元(含)-1000万元的乡镇数</t>
  </si>
  <si>
    <t>0903</t>
  </si>
  <si>
    <t>020103</t>
  </si>
  <si>
    <t xml:space="preserve">      1000万元(含)以上的乡镇数</t>
  </si>
  <si>
    <t>31</t>
  </si>
  <si>
    <t>1000万元(含)以上的乡镇数</t>
  </si>
  <si>
    <t>0904</t>
  </si>
  <si>
    <t>020104</t>
  </si>
  <si>
    <t>十一、村民委员会个数</t>
  </si>
  <si>
    <t xml:space="preserve">    上年结余</t>
  </si>
  <si>
    <t>32</t>
  </si>
  <si>
    <t>020105</t>
  </si>
  <si>
    <t>十二、乡镇村干部人数</t>
  </si>
  <si>
    <t>33</t>
  </si>
  <si>
    <t>020106</t>
  </si>
  <si>
    <t>V080227110037</t>
  </si>
  <si>
    <t>D100401140225</t>
  </si>
  <si>
    <t>V080227110044</t>
  </si>
  <si>
    <t>D080227110048</t>
  </si>
  <si>
    <t>V100409091430</t>
  </si>
  <si>
    <t>V100409091945</t>
  </si>
  <si>
    <t>V080227110104</t>
  </si>
  <si>
    <t>V080227110111</t>
  </si>
  <si>
    <t>V100401140719</t>
  </si>
  <si>
    <t>V100401140729</t>
  </si>
  <si>
    <t>V080227110121</t>
  </si>
  <si>
    <t>V080227110037Excel</t>
  </si>
  <si>
    <t>V080227110056</t>
  </si>
  <si>
    <t>V080227110044Excel</t>
  </si>
  <si>
    <t>V100401140701</t>
  </si>
  <si>
    <t>02-1表：乡镇一般公共预算收支基本信息总表（线上）</t>
  </si>
  <si>
    <t>单位：万元</t>
  </si>
  <si>
    <t xml:space="preserve">   收   入   预   算   科   目      </t>
  </si>
  <si>
    <t>上年决算（执行）数（收入）</t>
  </si>
  <si>
    <t>预算数（收入）</t>
  </si>
  <si>
    <t xml:space="preserve">    支   出   预   算   科   目      </t>
  </si>
  <si>
    <t>上年决算（执行）数（支出）</t>
  </si>
  <si>
    <t>预算数（支出）</t>
  </si>
  <si>
    <t>收入科目编码</t>
  </si>
  <si>
    <t>支出科目编码</t>
  </si>
  <si>
    <t>一、税收收入</t>
  </si>
  <si>
    <t>一、一般公共服务支出</t>
  </si>
  <si>
    <t>101</t>
  </si>
  <si>
    <t>201</t>
  </si>
  <si>
    <t>111111111111</t>
  </si>
  <si>
    <t xml:space="preserve">      增值税</t>
  </si>
  <si>
    <t>二、外交支出</t>
  </si>
  <si>
    <t>10101</t>
  </si>
  <si>
    <t>202</t>
  </si>
  <si>
    <t>增值税</t>
  </si>
  <si>
    <t xml:space="preserve">      营业税</t>
  </si>
  <si>
    <t>三、国防支出</t>
  </si>
  <si>
    <t>10103</t>
  </si>
  <si>
    <t>203</t>
  </si>
  <si>
    <t>营业税</t>
  </si>
  <si>
    <t>0103</t>
  </si>
  <si>
    <t xml:space="preserve">      企业所得税</t>
  </si>
  <si>
    <t>四、公共安全支出</t>
  </si>
  <si>
    <t>10104</t>
  </si>
  <si>
    <t>204</t>
  </si>
  <si>
    <t>企业所得税</t>
  </si>
  <si>
    <t>0104</t>
  </si>
  <si>
    <t xml:space="preserve">      企业所得税退税</t>
  </si>
  <si>
    <t>五、教育支出</t>
  </si>
  <si>
    <t>10105</t>
  </si>
  <si>
    <t>205</t>
  </si>
  <si>
    <t>企业所得税退税</t>
  </si>
  <si>
    <t>0105</t>
  </si>
  <si>
    <t xml:space="preserve">      个人所得税</t>
  </si>
  <si>
    <t>六、科学技术支出</t>
  </si>
  <si>
    <t>10106</t>
  </si>
  <si>
    <t>206</t>
  </si>
  <si>
    <t>个人所得税</t>
  </si>
  <si>
    <t>0106</t>
  </si>
  <si>
    <t xml:space="preserve">      资源税</t>
  </si>
  <si>
    <t>七、文化体育与传媒支出</t>
  </si>
  <si>
    <t>10107</t>
  </si>
  <si>
    <t>207</t>
  </si>
  <si>
    <t>资源税</t>
  </si>
  <si>
    <t>0107</t>
  </si>
  <si>
    <t xml:space="preserve">      城市维护建设税</t>
  </si>
  <si>
    <t>八、社会保障和就业支出</t>
  </si>
  <si>
    <t>10109</t>
  </si>
  <si>
    <t>210</t>
  </si>
  <si>
    <t>城市维护建设税</t>
  </si>
  <si>
    <t>0108</t>
  </si>
  <si>
    <t xml:space="preserve">      房产税</t>
  </si>
  <si>
    <t>九、医疗卫生与计划生育支出</t>
  </si>
  <si>
    <t>10110</t>
  </si>
  <si>
    <t>211</t>
  </si>
  <si>
    <t>房产税</t>
  </si>
  <si>
    <t>010109</t>
  </si>
  <si>
    <t>0109</t>
  </si>
  <si>
    <t xml:space="preserve">      印花税</t>
  </si>
  <si>
    <t>十、节能环保支出</t>
  </si>
  <si>
    <t>10111</t>
  </si>
  <si>
    <t>212</t>
  </si>
  <si>
    <t>印花税</t>
  </si>
  <si>
    <t>010110</t>
  </si>
  <si>
    <t>0110</t>
  </si>
  <si>
    <t xml:space="preserve">      城镇土地使用税</t>
  </si>
  <si>
    <t>十一、城乡社区支出</t>
  </si>
  <si>
    <t>10112</t>
  </si>
  <si>
    <t>213</t>
  </si>
  <si>
    <t>城镇土地使用税</t>
  </si>
  <si>
    <t>010111</t>
  </si>
  <si>
    <t>0111</t>
  </si>
  <si>
    <t xml:space="preserve">      土地增值税</t>
  </si>
  <si>
    <t>十二、农林水支出</t>
  </si>
  <si>
    <t>10113</t>
  </si>
  <si>
    <t>214</t>
  </si>
  <si>
    <t>土地增值税</t>
  </si>
  <si>
    <t>010112</t>
  </si>
  <si>
    <t>0112</t>
  </si>
  <si>
    <t xml:space="preserve">      车船税</t>
  </si>
  <si>
    <t>十三、交通运输支出</t>
  </si>
  <si>
    <t>10114</t>
  </si>
  <si>
    <t>215</t>
  </si>
  <si>
    <t>车船税</t>
  </si>
  <si>
    <t>010113</t>
  </si>
  <si>
    <t>0113</t>
  </si>
  <si>
    <t xml:space="preserve">      耕地占用税</t>
  </si>
  <si>
    <t>十四、资源勘探信息等支出</t>
  </si>
  <si>
    <t>10118</t>
  </si>
  <si>
    <t>216</t>
  </si>
  <si>
    <t>耕地占用税</t>
  </si>
  <si>
    <t>010114</t>
  </si>
  <si>
    <t>0114</t>
  </si>
  <si>
    <t xml:space="preserve">      契税</t>
  </si>
  <si>
    <t>十五、商业服务业等支出</t>
  </si>
  <si>
    <t>10119</t>
  </si>
  <si>
    <t>217</t>
  </si>
  <si>
    <t>契税</t>
  </si>
  <si>
    <t>010115</t>
  </si>
  <si>
    <t>0115</t>
  </si>
  <si>
    <t xml:space="preserve">      烟叶税</t>
  </si>
  <si>
    <t>十六、金融支出</t>
  </si>
  <si>
    <t>10120</t>
  </si>
  <si>
    <t>218</t>
  </si>
  <si>
    <t>烟叶税</t>
  </si>
  <si>
    <t>010116</t>
  </si>
  <si>
    <t>0116</t>
  </si>
  <si>
    <t xml:space="preserve">      其他税收收入</t>
  </si>
  <si>
    <t>十七、援助其他地区支出</t>
  </si>
  <si>
    <t>10199</t>
  </si>
  <si>
    <t>219</t>
  </si>
  <si>
    <t>其他税收收入</t>
  </si>
  <si>
    <t>010117</t>
  </si>
  <si>
    <t>0125</t>
  </si>
  <si>
    <t>二、非税收入</t>
  </si>
  <si>
    <t>十八、国土海洋气象等支出</t>
  </si>
  <si>
    <t>103</t>
  </si>
  <si>
    <t>220</t>
  </si>
  <si>
    <t>0118</t>
  </si>
  <si>
    <t xml:space="preserve">      专项收入</t>
  </si>
  <si>
    <t>十九、住房保障支出</t>
  </si>
  <si>
    <t>10302</t>
  </si>
  <si>
    <t>221</t>
  </si>
  <si>
    <t>专项收入</t>
  </si>
  <si>
    <t>0119</t>
  </si>
  <si>
    <t xml:space="preserve">      行政事业性收费收入</t>
  </si>
  <si>
    <t>二十、粮油物资储备支出</t>
  </si>
  <si>
    <t>10304</t>
  </si>
  <si>
    <t>222</t>
  </si>
  <si>
    <t>行政事业性收费收入</t>
  </si>
  <si>
    <t>0120</t>
  </si>
  <si>
    <t xml:space="preserve">      罚没收入</t>
  </si>
  <si>
    <t>二十一、预备费</t>
  </si>
  <si>
    <t>10305</t>
  </si>
  <si>
    <t>227</t>
  </si>
  <si>
    <t>罚没收入</t>
  </si>
  <si>
    <t>0130</t>
  </si>
  <si>
    <t xml:space="preserve">      国有资本经营收入</t>
  </si>
  <si>
    <t>二十二、其他支出</t>
  </si>
  <si>
    <t>10306</t>
  </si>
  <si>
    <t>229</t>
  </si>
  <si>
    <t>国有资本经营收入</t>
  </si>
  <si>
    <t>0124</t>
  </si>
  <si>
    <t xml:space="preserve">      国有资源（资产）有偿使用收入</t>
  </si>
  <si>
    <t>二十三、债务付息支出</t>
  </si>
  <si>
    <t>10307</t>
  </si>
  <si>
    <t>232</t>
  </si>
  <si>
    <t>国有资源（资产）有偿使用收入</t>
  </si>
  <si>
    <t>0121</t>
  </si>
  <si>
    <t xml:space="preserve">      捐赠收入</t>
  </si>
  <si>
    <t>二十四、债务发行费用支出</t>
  </si>
  <si>
    <t>10308</t>
  </si>
  <si>
    <t>233</t>
  </si>
  <si>
    <t>捐赠收入</t>
  </si>
  <si>
    <t>010211</t>
  </si>
  <si>
    <t>0122</t>
  </si>
  <si>
    <t xml:space="preserve">      政府住房基金收入</t>
  </si>
  <si>
    <t>10309</t>
  </si>
  <si>
    <t>政府住房基金收入</t>
  </si>
  <si>
    <t>010212</t>
  </si>
  <si>
    <t xml:space="preserve">      其他收入</t>
  </si>
  <si>
    <t>10399</t>
  </si>
  <si>
    <t>其他收入</t>
  </si>
  <si>
    <t xml:space="preserve">             本年收入合计</t>
  </si>
  <si>
    <t xml:space="preserve">           本年支出合计</t>
  </si>
  <si>
    <t>本年收入合计</t>
  </si>
  <si>
    <t>本年支出合计</t>
  </si>
  <si>
    <t>V080313110230</t>
  </si>
  <si>
    <t>D080313110239</t>
  </si>
  <si>
    <t>V080313110257</t>
  </si>
  <si>
    <t>D080313110302</t>
  </si>
  <si>
    <t>V100409092027</t>
  </si>
  <si>
    <t>V100409092034</t>
  </si>
  <si>
    <t>V080313110317</t>
  </si>
  <si>
    <t>V080313110328</t>
  </si>
  <si>
    <t>V080313110337</t>
  </si>
  <si>
    <t>V080313110347</t>
  </si>
  <si>
    <t>V080313110356</t>
  </si>
  <si>
    <t>V080313110230Excel</t>
  </si>
  <si>
    <t>V080313110310</t>
  </si>
  <si>
    <t>V080313110257Excel</t>
  </si>
  <si>
    <t>V080313110331</t>
  </si>
  <si>
    <t xml:space="preserve">      收  入  预  算  科  目      </t>
  </si>
  <si>
    <t>上年决算（执行）数</t>
  </si>
  <si>
    <t>收入预算数</t>
  </si>
  <si>
    <t xml:space="preserve">  支  出  预  算  科  目  </t>
  </si>
  <si>
    <t>支出预算数</t>
  </si>
  <si>
    <t xml:space="preserve">            一般公共预算收入</t>
  </si>
  <si>
    <t xml:space="preserve">             本年支出合计</t>
  </si>
  <si>
    <t xml:space="preserve">   返还性收入</t>
  </si>
  <si>
    <t xml:space="preserve">   一般性转移支付</t>
  </si>
  <si>
    <t>11001</t>
  </si>
  <si>
    <t>23002</t>
  </si>
  <si>
    <t>返还性收入</t>
  </si>
  <si>
    <t>01010101</t>
  </si>
  <si>
    <t>一般性转移支付</t>
  </si>
  <si>
    <t xml:space="preserve">      增值税和消费税税收返还收入</t>
  </si>
  <si>
    <t xml:space="preserve">      体制上解支出</t>
  </si>
  <si>
    <t>1100101</t>
  </si>
  <si>
    <t>2300209</t>
  </si>
  <si>
    <t>增值税和消费税税收返还收入</t>
  </si>
  <si>
    <t>0101010101</t>
  </si>
  <si>
    <t>体制上解支出</t>
  </si>
  <si>
    <t xml:space="preserve">      所得税基数返还收入</t>
  </si>
  <si>
    <t xml:space="preserve">      出口退税专项上解支出</t>
  </si>
  <si>
    <t>1100102</t>
  </si>
  <si>
    <t>2300210</t>
  </si>
  <si>
    <t>所得税基数返还收入</t>
  </si>
  <si>
    <t>0101010102</t>
  </si>
  <si>
    <t>出口退税专项上解支出</t>
  </si>
  <si>
    <t xml:space="preserve">      成品油价格和税费改革税收返还收入</t>
  </si>
  <si>
    <t xml:space="preserve">      成品油价格和税费改革专项上解支出</t>
  </si>
  <si>
    <t>1100103</t>
  </si>
  <si>
    <t>2300216</t>
  </si>
  <si>
    <t>成品油价格和税费改革税收返还收入</t>
  </si>
  <si>
    <t>0101010103</t>
  </si>
  <si>
    <t>成品油价格和税费改革专项上解支出</t>
  </si>
  <si>
    <t xml:space="preserve">      其他税收返还收入</t>
  </si>
  <si>
    <t xml:space="preserve">      其他一般性转移支付支出</t>
  </si>
  <si>
    <t>1100199</t>
  </si>
  <si>
    <t>其他税收返还收入</t>
  </si>
  <si>
    <t>0101010104</t>
  </si>
  <si>
    <t>其他一般性转移支付支出</t>
  </si>
  <si>
    <t xml:space="preserve">   一般性转移支付收入</t>
  </si>
  <si>
    <t xml:space="preserve">   专项转移支付</t>
  </si>
  <si>
    <t>11002</t>
  </si>
  <si>
    <t>23003</t>
  </si>
  <si>
    <t>一般性转移支付收入</t>
  </si>
  <si>
    <t>01010102</t>
  </si>
  <si>
    <t>专项转移支付</t>
  </si>
  <si>
    <t xml:space="preserve">      体制补助收入</t>
  </si>
  <si>
    <t xml:space="preserve">      专项上解支出</t>
  </si>
  <si>
    <t>1100201</t>
  </si>
  <si>
    <t>2300351</t>
  </si>
  <si>
    <t>体制补助收入</t>
  </si>
  <si>
    <t>0101010201</t>
  </si>
  <si>
    <t>专项上解支出</t>
  </si>
  <si>
    <t xml:space="preserve">      均衡性转移支付收入</t>
  </si>
  <si>
    <t>1100202</t>
  </si>
  <si>
    <t>均衡性转移支付收入</t>
  </si>
  <si>
    <t>0101010202</t>
  </si>
  <si>
    <t xml:space="preserve">      老少边穷转移支付收入</t>
  </si>
  <si>
    <t>1100203</t>
  </si>
  <si>
    <t>老少边穷转移支付收入</t>
  </si>
  <si>
    <t>0101010203</t>
  </si>
  <si>
    <t xml:space="preserve">      县级基本财力保障机制奖补资金收入</t>
  </si>
  <si>
    <t>1100207</t>
  </si>
  <si>
    <t>县级基本财力保障机制奖补资金收入</t>
  </si>
  <si>
    <t>0101010206</t>
  </si>
  <si>
    <t xml:space="preserve">      结算补助收入</t>
  </si>
  <si>
    <t>1100208</t>
  </si>
  <si>
    <t>结算补助收入</t>
  </si>
  <si>
    <t>0101010207</t>
  </si>
  <si>
    <t xml:space="preserve">      化解债务补助收入</t>
  </si>
  <si>
    <t>1100211</t>
  </si>
  <si>
    <t>化解债务补助收入</t>
  </si>
  <si>
    <t>0101010208</t>
  </si>
  <si>
    <t xml:space="preserve">      资源枯竭型城市转移支付补助收入</t>
  </si>
  <si>
    <t>1100212</t>
  </si>
  <si>
    <t>资源枯竭型城市转移支付补助收入</t>
  </si>
  <si>
    <t>0101010209</t>
  </si>
  <si>
    <t xml:space="preserve">      企业事业单位划转补助收入</t>
  </si>
  <si>
    <t>1100214</t>
  </si>
  <si>
    <t>企业事业单位划转补助收入</t>
  </si>
  <si>
    <t>0101010210</t>
  </si>
  <si>
    <t xml:space="preserve">      成品油价格和税费改革转移支付补助收入</t>
  </si>
  <si>
    <t>1100215</t>
  </si>
  <si>
    <t>成品油价格和税费改革转移支付补助收入</t>
  </si>
  <si>
    <t>0101010211</t>
  </si>
  <si>
    <t xml:space="preserve">      基层公检法司转移支付收入</t>
  </si>
  <si>
    <t>1100220</t>
  </si>
  <si>
    <t>基层公检法司转移支付收入</t>
  </si>
  <si>
    <t>0101010215</t>
  </si>
  <si>
    <t xml:space="preserve">      义务教育等转移支付收入</t>
  </si>
  <si>
    <t>1100221</t>
  </si>
  <si>
    <t>义务教育等转移支付收入</t>
  </si>
  <si>
    <t>0101010216</t>
  </si>
  <si>
    <t xml:space="preserve">      基本养老保险和低保等转移支付收入</t>
  </si>
  <si>
    <t>1100222</t>
  </si>
  <si>
    <t>基本养老保险和低保等转移支付收入</t>
  </si>
  <si>
    <t>0101010217</t>
  </si>
  <si>
    <t xml:space="preserve">      新型农村合作医疗等转移支付收入</t>
  </si>
  <si>
    <t>1100223</t>
  </si>
  <si>
    <t>45</t>
  </si>
  <si>
    <t>新型农村合作医疗等转移支付收入</t>
  </si>
  <si>
    <t>0101010219</t>
  </si>
  <si>
    <t xml:space="preserve">      农村综合改革转移支付收入</t>
  </si>
  <si>
    <t>1100224</t>
  </si>
  <si>
    <t>46</t>
  </si>
  <si>
    <t>农村综合改革转移支付收入</t>
  </si>
  <si>
    <t>0101010220</t>
  </si>
  <si>
    <t xml:space="preserve">      产粮（油）大县奖励资金收入</t>
  </si>
  <si>
    <t>1100225</t>
  </si>
  <si>
    <t>47</t>
  </si>
  <si>
    <t>产粮（油）大县奖励资金收入</t>
  </si>
  <si>
    <t>0101010221</t>
  </si>
  <si>
    <t xml:space="preserve">      重点生态功能区转移支付收入</t>
  </si>
  <si>
    <t>1100226</t>
  </si>
  <si>
    <t>55</t>
  </si>
  <si>
    <t>重点生态功能区转移支付收入</t>
  </si>
  <si>
    <t>0101010222</t>
  </si>
  <si>
    <t xml:space="preserve">      固定数额补助收入</t>
  </si>
  <si>
    <t>1100230</t>
  </si>
  <si>
    <t>56</t>
  </si>
  <si>
    <t>固定数额补助收入</t>
  </si>
  <si>
    <t>0101010223</t>
  </si>
  <si>
    <t xml:space="preserve">      其他一般性转移支付收入</t>
  </si>
  <si>
    <t>1100299</t>
  </si>
  <si>
    <t>其他一般性转移支付收入</t>
  </si>
  <si>
    <t>0101010218</t>
  </si>
  <si>
    <t xml:space="preserve">   专项转移支付收入</t>
  </si>
  <si>
    <t>11003</t>
  </si>
  <si>
    <t>专项转移支付收入</t>
  </si>
  <si>
    <t>01010103</t>
  </si>
  <si>
    <t>11013</t>
  </si>
  <si>
    <t>70</t>
  </si>
  <si>
    <t>1101101</t>
  </si>
  <si>
    <t>11008</t>
  </si>
  <si>
    <t>23013</t>
  </si>
  <si>
    <t>35</t>
  </si>
  <si>
    <t>22812</t>
  </si>
  <si>
    <t>34</t>
  </si>
  <si>
    <t>52</t>
  </si>
  <si>
    <t>23008</t>
  </si>
  <si>
    <t>53</t>
  </si>
  <si>
    <t xml:space="preserve">   其中：净结余</t>
  </si>
  <si>
    <t>11010</t>
  </si>
  <si>
    <t>36</t>
  </si>
  <si>
    <t>其中：净结余</t>
  </si>
  <si>
    <t>010601</t>
  </si>
  <si>
    <t xml:space="preserve">       收    入    总    计</t>
  </si>
  <si>
    <t xml:space="preserve">       支    出    总    计</t>
  </si>
  <si>
    <t>37</t>
  </si>
  <si>
    <t>67</t>
  </si>
  <si>
    <t>V080227110254</t>
  </si>
  <si>
    <t>V080227110301</t>
  </si>
  <si>
    <t>D100401153716</t>
  </si>
  <si>
    <t>D100401153728</t>
  </si>
  <si>
    <t>D100401153800</t>
  </si>
  <si>
    <t>V100401153812</t>
  </si>
  <si>
    <t>V080227110329</t>
  </si>
  <si>
    <t>V080227110339</t>
  </si>
  <si>
    <t>V080227110352</t>
  </si>
  <si>
    <t>V080227110301Excel</t>
  </si>
  <si>
    <t>V080227110325</t>
  </si>
  <si>
    <t>科目编码</t>
  </si>
  <si>
    <t xml:space="preserve">  预     算     科     目  </t>
  </si>
  <si>
    <t>上年总收入数</t>
  </si>
  <si>
    <t>本年总收入数</t>
  </si>
  <si>
    <t>备注</t>
  </si>
  <si>
    <t>级别</t>
  </si>
  <si>
    <t xml:space="preserve"> 合  计 </t>
  </si>
  <si>
    <t>上级分享收入</t>
  </si>
  <si>
    <t>乡镇级收入</t>
  </si>
  <si>
    <t xml:space="preserve">    一般公共预算收入合计</t>
  </si>
  <si>
    <t>1111111</t>
  </si>
  <si>
    <t>一般公共预算收入合计</t>
  </si>
  <si>
    <t>10102</t>
  </si>
  <si>
    <t xml:space="preserve">      消费税</t>
  </si>
  <si>
    <t>消费税</t>
  </si>
  <si>
    <t>10115</t>
  </si>
  <si>
    <t xml:space="preserve">      船舶吨税</t>
  </si>
  <si>
    <t>船舶吨税</t>
  </si>
  <si>
    <t>10116</t>
  </si>
  <si>
    <t xml:space="preserve">      车辆购置税</t>
  </si>
  <si>
    <t>车辆购置税</t>
  </si>
  <si>
    <t>010118</t>
  </si>
  <si>
    <t>010119</t>
  </si>
  <si>
    <t>010120</t>
  </si>
  <si>
    <t>V100409092235</t>
  </si>
  <si>
    <t>V080313160017</t>
  </si>
  <si>
    <t>D150112114103</t>
  </si>
  <si>
    <t>D150112114910</t>
  </si>
  <si>
    <t>D150112114930</t>
  </si>
  <si>
    <t>D150112114941</t>
  </si>
  <si>
    <t>D150112115033</t>
  </si>
  <si>
    <t>D150112115059</t>
  </si>
  <si>
    <t>D150112130050</t>
  </si>
  <si>
    <t>D150112130107</t>
  </si>
  <si>
    <t>D150112130121</t>
  </si>
  <si>
    <t>D150112130132</t>
  </si>
  <si>
    <t>D150112130145</t>
  </si>
  <si>
    <t>D150112130157</t>
  </si>
  <si>
    <t>D150112130219</t>
  </si>
  <si>
    <t>D150112130232</t>
  </si>
  <si>
    <t>D150112130445</t>
  </si>
  <si>
    <t>D150112130457</t>
  </si>
  <si>
    <t>D150112130510</t>
  </si>
  <si>
    <t>D150112132128</t>
  </si>
  <si>
    <t>D150112132134</t>
  </si>
  <si>
    <t>D150112132147</t>
  </si>
  <si>
    <t>D150112132159</t>
  </si>
  <si>
    <t>D150112132210</t>
  </si>
  <si>
    <t>D150112132223</t>
  </si>
  <si>
    <t>D150112132234</t>
  </si>
  <si>
    <t>D150112132245</t>
  </si>
  <si>
    <t>D150112132924</t>
  </si>
  <si>
    <t>D150112132953</t>
  </si>
  <si>
    <t>D150112133005</t>
  </si>
  <si>
    <t>D150112133017</t>
  </si>
  <si>
    <t>D150112133028</t>
  </si>
  <si>
    <t>D150112133038</t>
  </si>
  <si>
    <t>D150112133054</t>
  </si>
  <si>
    <t>D150112133336</t>
  </si>
  <si>
    <t>D150112133350</t>
  </si>
  <si>
    <t>D150112133846</t>
  </si>
  <si>
    <t>D150112133901</t>
  </si>
  <si>
    <t>V080313160835</t>
  </si>
  <si>
    <t>V080313160842</t>
  </si>
  <si>
    <t>V080313160937</t>
  </si>
  <si>
    <t>V080313160017Excel</t>
  </si>
  <si>
    <t>V080313160825</t>
  </si>
  <si>
    <t xml:space="preserve">   预  算  科  目  名  称</t>
  </si>
  <si>
    <t>合计</t>
  </si>
  <si>
    <t>机关工资福利支出（501）</t>
  </si>
  <si>
    <t>机关商品和服务支出（502）</t>
  </si>
  <si>
    <t>机关资本性支出（一）503</t>
  </si>
  <si>
    <t>机关资本性支出（二）504</t>
  </si>
  <si>
    <t>对事业单位经常性补助（505）</t>
  </si>
  <si>
    <t>对事业单位资本性补助（506）</t>
  </si>
  <si>
    <t>对企业补助（507）</t>
  </si>
  <si>
    <t>对企业资本性支出（508）</t>
  </si>
  <si>
    <t>对个人和家庭的补助（509）</t>
  </si>
  <si>
    <t>对社会保障基金补助（510）</t>
  </si>
  <si>
    <t>债务利息及费用支出（511）</t>
  </si>
  <si>
    <t>债务还本支出（512）</t>
  </si>
  <si>
    <t>转移性支出（513）</t>
  </si>
  <si>
    <t>预备费及预留（514）</t>
  </si>
  <si>
    <t>其他支出（599）</t>
  </si>
  <si>
    <t>机关工资福利支出小计</t>
  </si>
  <si>
    <t>工资奖金津补贴</t>
  </si>
  <si>
    <t>社会保障缴费</t>
  </si>
  <si>
    <t>住房公积金</t>
  </si>
  <si>
    <t>其他工资福利支出</t>
  </si>
  <si>
    <t>机关商品和服务支出小计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</si>
  <si>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</si>
  <si>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</si>
  <si>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</si>
  <si>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</si>
  <si>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</si>
  <si>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</si>
  <si>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</si>
  <si>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</si>
  <si>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</si>
  <si>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</si>
  <si>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机关资本性支出（一）小计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</si>
  <si>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</si>
  <si>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</si>
  <si>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</si>
  <si>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</si>
  <si>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</si>
  <si>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</si>
  <si>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</si>
  <si>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基本建设支出小计</t>
  </si>
  <si>
    <t>对事业单位经常性补助小计</t>
  </si>
  <si>
    <t>工资福利支出</t>
  </si>
  <si>
    <t>商品和服务支出</t>
  </si>
  <si>
    <t>其他对事业单位补助</t>
  </si>
  <si>
    <t>对事业单位资本性补助小计</t>
  </si>
  <si>
    <t>资本性支出（一）</t>
  </si>
  <si>
    <t>资本性支出（二）</t>
  </si>
  <si>
    <t>对企业补助小计</t>
  </si>
  <si>
    <t>费用补贴</t>
  </si>
  <si>
    <t>利息补贴</t>
  </si>
  <si>
    <t>其他对企业补助</t>
  </si>
  <si>
    <t>对企业资本性支出小计</t>
  </si>
  <si>
    <t>对企业资本性支出（一）</t>
  </si>
  <si>
    <t>对企业资本性支出（二）</t>
  </si>
  <si>
    <t>对个人和家庭的补助小计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</si>
  <si>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</si>
  <si>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</si>
  <si>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</si>
  <si>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</si>
  <si>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</si>
  <si>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对社会保障基金补助小计</t>
  </si>
  <si>
    <t>对社会保险基金补助</t>
  </si>
  <si>
    <t>补充全国社会保障基金</t>
  </si>
  <si>
    <t>债务利息及费用支出小计</t>
  </si>
  <si>
    <t>国内债务付息</t>
  </si>
  <si>
    <t>国外债务付息</t>
  </si>
  <si>
    <t>国内债务发行费用</t>
  </si>
  <si>
    <t>国外债务发行费用</t>
  </si>
  <si>
    <t>债务还本支出小计</t>
  </si>
  <si>
    <t>国内债务还本</t>
  </si>
  <si>
    <t>国外债务还本</t>
  </si>
  <si>
    <t>转移性支出小计</t>
  </si>
  <si>
    <t>上下级政府间转移支出</t>
  </si>
  <si>
    <t>债务转贷</t>
  </si>
  <si>
    <t>预备费及预留小计</t>
  </si>
  <si>
    <t>预备费</t>
  </si>
  <si>
    <t>预留</t>
  </si>
  <si>
    <t>其他支出小计</t>
  </si>
  <si>
    <t>赠与</t>
  </si>
  <si>
    <t>国家赔偿费用支出</t>
  </si>
  <si>
    <t>对民间非营利组织和群众性自治组织补贴</t>
  </si>
  <si>
    <t>其他支出</t>
  </si>
  <si>
    <t xml:space="preserve">     一般公共预算支出合计</t>
  </si>
  <si>
    <t>一般公共预算支出合计</t>
  </si>
  <si>
    <t>208</t>
  </si>
  <si>
    <t>0117</t>
  </si>
  <si>
    <t>0126</t>
  </si>
  <si>
    <t>V080314092507</t>
  </si>
  <si>
    <t>D080314092535</t>
  </si>
  <si>
    <t>V080314092557</t>
  </si>
  <si>
    <t>D080314092618</t>
  </si>
  <si>
    <t>V100409092314</t>
  </si>
  <si>
    <t>V100409092320</t>
  </si>
  <si>
    <t>V080314092636</t>
  </si>
  <si>
    <t>V080314092643</t>
  </si>
  <si>
    <t>V080314092653</t>
  </si>
  <si>
    <t>V080314092700</t>
  </si>
  <si>
    <t>V080314092709</t>
  </si>
  <si>
    <t>V080314092507Excel</t>
  </si>
  <si>
    <t>V080314092629</t>
  </si>
  <si>
    <t>V080314092557Excel</t>
  </si>
  <si>
    <t>V080314092648</t>
  </si>
  <si>
    <t>收 入 预  算  科  目</t>
  </si>
  <si>
    <t>支  出  预  算  科  目</t>
  </si>
  <si>
    <t>农网还贷资金收入</t>
  </si>
  <si>
    <t>科学技术支出</t>
  </si>
  <si>
    <t>1030102</t>
  </si>
  <si>
    <t>海南省高等级公路车辆通行附加费收入</t>
  </si>
  <si>
    <t>文化体育与传媒支出</t>
  </si>
  <si>
    <t>1030112</t>
  </si>
  <si>
    <t>港口建设费收入</t>
  </si>
  <si>
    <t>社会保障和就业支出</t>
  </si>
  <si>
    <t>1030115</t>
  </si>
  <si>
    <t>01010105</t>
  </si>
  <si>
    <t>散装水泥专项资金收入</t>
  </si>
  <si>
    <t>节能环保支出</t>
  </si>
  <si>
    <t>1030118</t>
  </si>
  <si>
    <t>01010106</t>
  </si>
  <si>
    <t>新菜地开发建设基金收入</t>
  </si>
  <si>
    <t>城乡社区支出</t>
  </si>
  <si>
    <t>1030119</t>
  </si>
  <si>
    <t>新型墙体材料专项基金收入</t>
  </si>
  <si>
    <t>01010107</t>
  </si>
  <si>
    <t>新增建设用地土地有偿使用费收入</t>
  </si>
  <si>
    <t>农林水支出</t>
  </si>
  <si>
    <t>1030131</t>
  </si>
  <si>
    <t>01010110</t>
  </si>
  <si>
    <t>南水北调工程基金收入</t>
  </si>
  <si>
    <t>交通运输支出</t>
  </si>
  <si>
    <t>1030133</t>
  </si>
  <si>
    <t>01010111</t>
  </si>
  <si>
    <t>城市公用事业附加收入</t>
  </si>
  <si>
    <t>资源勘探信息等支出</t>
  </si>
  <si>
    <t>1030139</t>
  </si>
  <si>
    <t>01010115</t>
  </si>
  <si>
    <t>国有土地收益基金收入</t>
  </si>
  <si>
    <t>商业服务业等支出</t>
  </si>
  <si>
    <t>1030144</t>
  </si>
  <si>
    <t>01010118</t>
  </si>
  <si>
    <t>农业土地开发资金收入</t>
  </si>
  <si>
    <t>金融支出</t>
  </si>
  <si>
    <t>1030146</t>
  </si>
  <si>
    <t>01010119</t>
  </si>
  <si>
    <t>国有土地使用权出让收入</t>
  </si>
  <si>
    <t>1030147</t>
  </si>
  <si>
    <t>01010120</t>
  </si>
  <si>
    <t>大中型水库库区基金收入</t>
  </si>
  <si>
    <t>债务付息支出</t>
  </si>
  <si>
    <t>1030148</t>
  </si>
  <si>
    <t>01010121</t>
  </si>
  <si>
    <t>彩票公益金收入</t>
  </si>
  <si>
    <t>债务发行费用支出</t>
  </si>
  <si>
    <t>1030149</t>
  </si>
  <si>
    <t>01010122</t>
  </si>
  <si>
    <t>城市基础设施配套费收入</t>
  </si>
  <si>
    <t>1030155</t>
  </si>
  <si>
    <t>01010123</t>
  </si>
  <si>
    <t>小型水库移民扶助基金收入</t>
  </si>
  <si>
    <t>1030156</t>
  </si>
  <si>
    <t>01010124</t>
  </si>
  <si>
    <t>国家重大水利工程建设基金收入</t>
  </si>
  <si>
    <t>1030157</t>
  </si>
  <si>
    <t>01010125</t>
  </si>
  <si>
    <t>车辆通行费</t>
  </si>
  <si>
    <t>1030158</t>
  </si>
  <si>
    <t>01010126</t>
  </si>
  <si>
    <t>污水处理费收入</t>
  </si>
  <si>
    <t>1030159</t>
  </si>
  <si>
    <t>01010127</t>
  </si>
  <si>
    <t>彩票发行机构和彩票销售机构的业务费用</t>
  </si>
  <si>
    <t>1030178</t>
  </si>
  <si>
    <t>01010128</t>
  </si>
  <si>
    <t>其他政府性基金收入</t>
  </si>
  <si>
    <t>1030180</t>
  </si>
  <si>
    <t>01010129</t>
  </si>
  <si>
    <t xml:space="preserve">        本年收入合计</t>
  </si>
  <si>
    <t xml:space="preserve">    本年支出合计</t>
  </si>
  <si>
    <t>2300402</t>
  </si>
  <si>
    <t>231</t>
  </si>
  <si>
    <t>41</t>
  </si>
  <si>
    <t>42</t>
  </si>
  <si>
    <t>38</t>
  </si>
  <si>
    <t xml:space="preserve">          收 入 总 计</t>
  </si>
  <si>
    <t xml:space="preserve">   支 出 总 计</t>
  </si>
  <si>
    <t>40</t>
  </si>
  <si>
    <t>V080312113333</t>
  </si>
  <si>
    <t>D080312113423</t>
  </si>
  <si>
    <t>V080312113559</t>
  </si>
  <si>
    <t>D080312113652</t>
  </si>
  <si>
    <t>V080312113304</t>
  </si>
  <si>
    <t>V080312113550</t>
  </si>
  <si>
    <t>V080312113853</t>
  </si>
  <si>
    <t>V080312113900</t>
  </si>
  <si>
    <t>V080312113923</t>
  </si>
  <si>
    <t>V080312113934</t>
  </si>
  <si>
    <t>V080312113946</t>
  </si>
  <si>
    <t>V080312113333Excel</t>
  </si>
  <si>
    <t>V080312113847</t>
  </si>
  <si>
    <t>V080312113559Excel</t>
  </si>
  <si>
    <t>V080312113903</t>
  </si>
  <si>
    <t xml:space="preserve">收     入     项      目  </t>
  </si>
  <si>
    <t xml:space="preserve">  支     出     项     目  </t>
  </si>
  <si>
    <t>村级自有收入</t>
  </si>
  <si>
    <t>村级经费支出</t>
  </si>
  <si>
    <t>11111111111</t>
  </si>
  <si>
    <t xml:space="preserve">    其中：租赁收入</t>
  </si>
  <si>
    <t xml:space="preserve">    村干部报酬</t>
  </si>
  <si>
    <t>其中：租赁收入</t>
  </si>
  <si>
    <t>村干部报酬</t>
  </si>
  <si>
    <t xml:space="preserve">         出让收入</t>
  </si>
  <si>
    <t xml:space="preserve">    五保户供养</t>
  </si>
  <si>
    <t>出让收入</t>
  </si>
  <si>
    <t>0202</t>
  </si>
  <si>
    <t>五保户供养</t>
  </si>
  <si>
    <t xml:space="preserve">         村办企业上交收入</t>
  </si>
  <si>
    <t xml:space="preserve">    办公经费</t>
  </si>
  <si>
    <t>村办企业上交收入</t>
  </si>
  <si>
    <t>0203</t>
  </si>
  <si>
    <t>财政补助收入</t>
  </si>
  <si>
    <t xml:space="preserve">        其中:报刊订阅费</t>
  </si>
  <si>
    <t>其中:报刊订阅费</t>
  </si>
  <si>
    <t xml:space="preserve">    其中：乡镇政府安排的村级补助收入</t>
  </si>
  <si>
    <t xml:space="preserve">    计划生育经费</t>
  </si>
  <si>
    <t>其中：乡镇政府安排的村级补助收入</t>
  </si>
  <si>
    <t>0204</t>
  </si>
  <si>
    <t>计划生育经费</t>
  </si>
  <si>
    <t>01010104</t>
  </si>
  <si>
    <t xml:space="preserve">    慰问经费</t>
  </si>
  <si>
    <t>慰问经费</t>
  </si>
  <si>
    <t xml:space="preserve">    选举经费</t>
  </si>
  <si>
    <t>选举经费</t>
  </si>
  <si>
    <t xml:space="preserve">    党员培训费(党员误工补贴)</t>
  </si>
  <si>
    <t>党员培训费(党员误工补贴)</t>
  </si>
  <si>
    <t xml:space="preserve">    征兵经费</t>
  </si>
  <si>
    <t>征兵经费</t>
  </si>
  <si>
    <t>01010108</t>
  </si>
  <si>
    <t xml:space="preserve">    其他经费性支出</t>
  </si>
  <si>
    <t>其他经费性支出</t>
  </si>
  <si>
    <t>01010109</t>
  </si>
  <si>
    <t xml:space="preserve">            本年收入合计</t>
  </si>
  <si>
    <t xml:space="preserve">       本年支出合计</t>
  </si>
  <si>
    <t xml:space="preserve">           收入总计</t>
  </si>
  <si>
    <t xml:space="preserve">           支出总计</t>
  </si>
  <si>
    <t>V101118152506</t>
  </si>
  <si>
    <t>D101116151336</t>
  </si>
  <si>
    <t>D101116151340</t>
  </si>
  <si>
    <t>D101116151344</t>
  </si>
  <si>
    <t>D101116151351</t>
  </si>
  <si>
    <t>D101116151354</t>
  </si>
  <si>
    <t>D101116151101</t>
  </si>
  <si>
    <t>V101116151111</t>
  </si>
  <si>
    <t>V101116151126</t>
  </si>
  <si>
    <t>V101116151200</t>
  </si>
  <si>
    <t>V101116151206</t>
  </si>
  <si>
    <t>V101116151402</t>
  </si>
  <si>
    <t>V101116151411</t>
  </si>
  <si>
    <t>V101116151235</t>
  </si>
  <si>
    <t>V101118152924</t>
  </si>
  <si>
    <t>V101118152935</t>
  </si>
  <si>
    <t>V101118153025</t>
  </si>
  <si>
    <t>V101118152506Excel</t>
  </si>
  <si>
    <t>V101118152912</t>
  </si>
  <si>
    <t>资  金  名  称（项  目  名  称）</t>
  </si>
  <si>
    <t>资金总额（万元）</t>
  </si>
  <si>
    <t>项目受益人数（人）</t>
  </si>
  <si>
    <t>是否实行县级财政报账制</t>
  </si>
  <si>
    <t>建          设          内          容</t>
  </si>
  <si>
    <t>完成情况</t>
  </si>
  <si>
    <t>是否通过竣工验收</t>
  </si>
  <si>
    <t>公示执行情况</t>
  </si>
  <si>
    <t>备         注</t>
  </si>
  <si>
    <t>合          计</t>
  </si>
  <si>
    <t>财政资金</t>
  </si>
  <si>
    <t>自筹资金</t>
  </si>
  <si>
    <t>是否公开公示</t>
  </si>
  <si>
    <t>公示形式</t>
  </si>
  <si>
    <t>小        计</t>
  </si>
  <si>
    <t>中     央</t>
  </si>
  <si>
    <t>自治区</t>
  </si>
  <si>
    <t>市级</t>
  </si>
  <si>
    <t>地     方</t>
  </si>
</sst>
</file>

<file path=xl/styles.xml><?xml version="1.0" encoding="utf-8"?>
<styleSheet xmlns="http://schemas.openxmlformats.org/spreadsheetml/2006/main">
  <numFmts count="6">
    <numFmt numFmtId="176" formatCode="#,###,##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#,###,##0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u/>
      <sz val="10"/>
      <color indexed="12"/>
      <name val="宋体"/>
      <charset val="134"/>
    </font>
    <font>
      <u/>
      <sz val="12"/>
      <name val="宋体"/>
      <charset val="134"/>
    </font>
    <font>
      <b/>
      <sz val="26"/>
      <name val="Times New Roman"/>
      <charset val="134"/>
    </font>
    <font>
      <b/>
      <sz val="26"/>
      <name val="宋体"/>
      <charset val="134"/>
    </font>
    <font>
      <b/>
      <sz val="48"/>
      <name val="宋体"/>
      <charset val="134"/>
    </font>
    <font>
      <b/>
      <sz val="20"/>
      <name val="Times New Roman"/>
      <charset val="134"/>
    </font>
    <font>
      <b/>
      <sz val="20"/>
      <name val="Arial"/>
      <charset val="134"/>
    </font>
    <font>
      <b/>
      <sz val="22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29" fillId="30" borderId="1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" fillId="0" borderId="0"/>
    <xf numFmtId="0" fontId="13" fillId="0" borderId="0">
      <alignment vertical="center"/>
    </xf>
  </cellStyleXfs>
  <cellXfs count="67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/>
    </xf>
    <xf numFmtId="0" fontId="1" fillId="2" borderId="0" xfId="49" applyFill="1"/>
    <xf numFmtId="49" fontId="1" fillId="2" borderId="0" xfId="49" applyNumberFormat="1" applyFont="1" applyFill="1" applyAlignment="1">
      <alignment horizontal="center" vertical="center"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1" fillId="2" borderId="0" xfId="49" applyNumberFormat="1" applyFont="1" applyFill="1" applyAlignment="1" applyProtection="1">
      <alignment horizontal="left" vertical="center"/>
    </xf>
    <xf numFmtId="49" fontId="2" fillId="2" borderId="0" xfId="49" applyNumberFormat="1" applyFont="1" applyFill="1" applyAlignment="1" applyProtection="1">
      <alignment horizontal="center" vertical="center"/>
      <protection locked="0"/>
    </xf>
    <xf numFmtId="49" fontId="1" fillId="2" borderId="1" xfId="49" applyNumberFormat="1" applyFont="1" applyFill="1" applyBorder="1" applyAlignment="1" applyProtection="1">
      <alignment horizontal="right" vertical="center"/>
    </xf>
    <xf numFmtId="49" fontId="1" fillId="3" borderId="2" xfId="49" applyNumberFormat="1" applyFont="1" applyFill="1" applyBorder="1" applyAlignment="1">
      <alignment horizontal="center" vertical="center"/>
    </xf>
    <xf numFmtId="49" fontId="1" fillId="3" borderId="3" xfId="49" applyNumberFormat="1" applyFont="1" applyFill="1" applyBorder="1" applyAlignment="1">
      <alignment horizontal="center" vertical="center"/>
    </xf>
    <xf numFmtId="49" fontId="1" fillId="3" borderId="4" xfId="49" applyNumberFormat="1" applyFont="1" applyFill="1" applyBorder="1" applyAlignment="1">
      <alignment horizontal="center" vertical="center" wrapText="1"/>
    </xf>
    <xf numFmtId="49" fontId="1" fillId="3" borderId="5" xfId="49" applyNumberFormat="1" applyFont="1" applyFill="1" applyBorder="1" applyAlignment="1">
      <alignment horizontal="center" vertical="center"/>
    </xf>
    <xf numFmtId="49" fontId="1" fillId="3" borderId="4" xfId="49" applyNumberFormat="1" applyFont="1" applyFill="1" applyBorder="1" applyAlignment="1">
      <alignment horizontal="center" vertical="center"/>
    </xf>
    <xf numFmtId="49" fontId="1" fillId="3" borderId="6" xfId="49" applyNumberFormat="1" applyFont="1" applyFill="1" applyBorder="1" applyAlignment="1">
      <alignment horizontal="center" vertical="center"/>
    </xf>
    <xf numFmtId="49" fontId="1" fillId="3" borderId="6" xfId="49" applyNumberFormat="1" applyFont="1" applyFill="1" applyBorder="1" applyAlignment="1">
      <alignment horizontal="center" vertical="center" wrapText="1"/>
    </xf>
    <xf numFmtId="49" fontId="1" fillId="3" borderId="7" xfId="49" applyNumberFormat="1" applyFont="1" applyFill="1" applyBorder="1" applyAlignment="1">
      <alignment horizontal="center" vertical="center" wrapText="1"/>
    </xf>
    <xf numFmtId="49" fontId="1" fillId="3" borderId="2" xfId="49" applyNumberFormat="1" applyFont="1" applyFill="1" applyBorder="1" applyAlignment="1" applyProtection="1">
      <alignment horizontal="left" vertical="center"/>
    </xf>
    <xf numFmtId="176" fontId="1" fillId="4" borderId="2" xfId="49" applyNumberFormat="1" applyFont="1" applyFill="1" applyBorder="1" applyAlignment="1" applyProtection="1">
      <alignment horizontal="right" vertical="center" wrapText="1"/>
    </xf>
    <xf numFmtId="49" fontId="1" fillId="2" borderId="3" xfId="49" applyNumberFormat="1" applyFont="1" applyFill="1" applyBorder="1" applyAlignment="1">
      <alignment horizontal="center" vertical="center"/>
    </xf>
    <xf numFmtId="0" fontId="1" fillId="2" borderId="3" xfId="49" applyFill="1" applyBorder="1"/>
    <xf numFmtId="49" fontId="1" fillId="3" borderId="2" xfId="49" applyNumberFormat="1" applyFont="1" applyFill="1" applyBorder="1" applyAlignment="1">
      <alignment horizontal="center" vertical="center" wrapText="1"/>
    </xf>
    <xf numFmtId="49" fontId="1" fillId="3" borderId="8" xfId="49" applyNumberFormat="1" applyFont="1" applyFill="1" applyBorder="1" applyAlignment="1">
      <alignment horizontal="center" vertical="center" wrapText="1"/>
    </xf>
    <xf numFmtId="49" fontId="1" fillId="3" borderId="9" xfId="49" applyNumberFormat="1" applyFont="1" applyFill="1" applyBorder="1" applyAlignment="1">
      <alignment horizontal="center" vertical="center" wrapText="1"/>
    </xf>
    <xf numFmtId="49" fontId="1" fillId="3" borderId="5" xfId="49" applyNumberFormat="1" applyFont="1" applyFill="1" applyBorder="1" applyAlignment="1">
      <alignment horizontal="center" vertical="center" wrapText="1"/>
    </xf>
    <xf numFmtId="177" fontId="1" fillId="4" borderId="2" xfId="49" applyNumberFormat="1" applyFont="1" applyFill="1" applyBorder="1" applyAlignment="1" applyProtection="1">
      <alignment horizontal="right" vertical="center" wrapText="1"/>
    </xf>
    <xf numFmtId="49" fontId="1" fillId="3" borderId="2" xfId="49" applyNumberFormat="1" applyFont="1" applyFill="1" applyBorder="1" applyAlignment="1">
      <alignment horizontal="left" vertical="center"/>
    </xf>
    <xf numFmtId="49" fontId="1" fillId="2" borderId="3" xfId="49" applyNumberFormat="1" applyFont="1" applyFill="1" applyBorder="1" applyAlignment="1">
      <alignment horizontal="center" vertical="center" wrapText="1"/>
    </xf>
    <xf numFmtId="49" fontId="2" fillId="2" borderId="0" xfId="49" applyNumberFormat="1" applyFont="1" applyFill="1" applyAlignment="1" applyProtection="1">
      <alignment vertical="center"/>
      <protection locked="0"/>
    </xf>
    <xf numFmtId="49" fontId="1" fillId="5" borderId="0" xfId="49" applyNumberFormat="1" applyFont="1" applyFill="1" applyAlignment="1" applyProtection="1">
      <alignment horizontal="left" vertical="center"/>
    </xf>
    <xf numFmtId="49" fontId="1" fillId="3" borderId="2" xfId="49" applyNumberFormat="1" applyFont="1" applyFill="1" applyBorder="1" applyAlignment="1" applyProtection="1">
      <alignment horizontal="center" vertical="center"/>
    </xf>
    <xf numFmtId="49" fontId="1" fillId="3" borderId="3" xfId="49" applyNumberFormat="1" applyFont="1" applyFill="1" applyBorder="1" applyAlignment="1" applyProtection="1">
      <alignment horizontal="center" vertical="center"/>
    </xf>
    <xf numFmtId="49" fontId="1" fillId="3" borderId="6" xfId="49" applyNumberFormat="1" applyFont="1" applyFill="1" applyBorder="1" applyAlignment="1" applyProtection="1">
      <alignment horizontal="center" vertical="center"/>
    </xf>
    <xf numFmtId="49" fontId="1" fillId="3" borderId="8" xfId="49" applyNumberFormat="1" applyFont="1" applyFill="1" applyBorder="1" applyAlignment="1" applyProtection="1">
      <alignment horizontal="center" vertical="center"/>
    </xf>
    <xf numFmtId="49" fontId="1" fillId="3" borderId="3" xfId="49" applyNumberFormat="1" applyFont="1" applyFill="1" applyBorder="1" applyAlignment="1" applyProtection="1">
      <alignment horizontal="left" vertical="center"/>
    </xf>
    <xf numFmtId="177" fontId="1" fillId="5" borderId="0" xfId="49" applyNumberFormat="1" applyFont="1" applyFill="1" applyAlignment="1" applyProtection="1">
      <alignment horizontal="right" vertical="center"/>
    </xf>
    <xf numFmtId="0" fontId="1" fillId="2" borderId="7" xfId="49" applyFill="1" applyBorder="1"/>
    <xf numFmtId="176" fontId="1" fillId="5" borderId="2" xfId="49" applyNumberFormat="1" applyFont="1" applyFill="1" applyBorder="1" applyAlignment="1" applyProtection="1">
      <alignment horizontal="right" vertical="center" wrapText="1"/>
      <protection locked="0"/>
    </xf>
    <xf numFmtId="49" fontId="1" fillId="3" borderId="3" xfId="49" applyNumberFormat="1" applyFont="1" applyFill="1" applyBorder="1" applyAlignment="1">
      <alignment horizontal="center" vertical="center" wrapText="1"/>
    </xf>
    <xf numFmtId="176" fontId="1" fillId="4" borderId="3" xfId="49" applyNumberFormat="1" applyFont="1" applyFill="1" applyBorder="1" applyAlignment="1" applyProtection="1">
      <alignment horizontal="right" vertical="center" wrapText="1"/>
    </xf>
    <xf numFmtId="176" fontId="1" fillId="5" borderId="3" xfId="49" applyNumberFormat="1" applyFont="1" applyFill="1" applyBorder="1" applyAlignment="1" applyProtection="1">
      <alignment horizontal="right" vertical="center" wrapText="1"/>
      <protection locked="0"/>
    </xf>
    <xf numFmtId="49" fontId="1" fillId="5" borderId="2" xfId="49" applyNumberFormat="1" applyFont="1" applyFill="1" applyBorder="1" applyAlignment="1" applyProtection="1">
      <alignment horizontal="left" vertical="center" wrapText="1"/>
      <protection locked="0"/>
    </xf>
    <xf numFmtId="177" fontId="1" fillId="5" borderId="2" xfId="49" applyNumberFormat="1" applyFont="1" applyFill="1" applyBorder="1" applyAlignment="1" applyProtection="1">
      <alignment horizontal="right" vertical="center" wrapText="1"/>
      <protection locked="0"/>
    </xf>
    <xf numFmtId="0" fontId="0" fillId="2" borderId="0" xfId="50" applyFont="1" applyFill="1">
      <alignment vertical="center"/>
    </xf>
    <xf numFmtId="0" fontId="0" fillId="2" borderId="0" xfId="0" applyFill="1" applyAlignment="1"/>
    <xf numFmtId="0" fontId="3" fillId="2" borderId="0" xfId="50" applyNumberFormat="1" applyFont="1" applyFill="1" applyAlignment="1" applyProtection="1">
      <alignment horizontal="center" vertical="center"/>
      <protection locked="0"/>
    </xf>
    <xf numFmtId="0" fontId="4" fillId="2" borderId="0" xfId="50" applyNumberFormat="1" applyFont="1" applyFill="1" applyAlignment="1" applyProtection="1">
      <alignment vertical="center"/>
      <protection locked="0"/>
    </xf>
    <xf numFmtId="0" fontId="1" fillId="2" borderId="3" xfId="50" applyNumberFormat="1" applyFont="1" applyFill="1" applyBorder="1" applyAlignment="1" applyProtection="1">
      <alignment horizontal="center" vertical="center"/>
      <protection locked="0"/>
    </xf>
    <xf numFmtId="49" fontId="5" fillId="2" borderId="3" xfId="10" applyNumberFormat="1" applyFont="1" applyFill="1" applyBorder="1" applyAlignment="1" applyProtection="1">
      <alignment horizontal="left" vertical="center"/>
      <protection locked="0"/>
    </xf>
    <xf numFmtId="0" fontId="1" fillId="2" borderId="3" xfId="50" applyNumberFormat="1" applyFont="1" applyFill="1" applyBorder="1" applyAlignment="1" applyProtection="1">
      <alignment horizontal="left" vertical="center"/>
      <protection locked="0"/>
    </xf>
    <xf numFmtId="0" fontId="1" fillId="2" borderId="8" xfId="50" applyNumberFormat="1" applyFont="1" applyFill="1" applyBorder="1" applyAlignment="1" applyProtection="1">
      <alignment horizontal="left" vertical="center"/>
      <protection locked="0"/>
    </xf>
    <xf numFmtId="0" fontId="5" fillId="2" borderId="3" xfId="10" applyNumberFormat="1" applyFont="1" applyFill="1" applyBorder="1" applyAlignment="1" applyProtection="1">
      <alignment horizontal="left" vertical="center"/>
      <protection locked="0"/>
    </xf>
    <xf numFmtId="0" fontId="1" fillId="2" borderId="9" xfId="50" applyNumberFormat="1" applyFont="1" applyFill="1" applyBorder="1" applyAlignment="1" applyProtection="1">
      <alignment horizontal="left" vertical="center"/>
      <protection locked="0"/>
    </xf>
    <xf numFmtId="0" fontId="1" fillId="2" borderId="5" xfId="5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6" fillId="2" borderId="0" xfId="0" applyNumberFormat="1" applyFont="1" applyFill="1" applyAlignment="1" applyProtection="1">
      <alignment vertical="center"/>
      <protection locked="0"/>
    </xf>
    <xf numFmtId="0" fontId="0" fillId="0" borderId="0" xfId="0" applyNumberFormat="1" applyFont="1" applyFill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exceltmp1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topLeftCell="B1" workbookViewId="0">
      <selection activeCell="A3" sqref="A3:R3"/>
    </sheetView>
  </sheetViews>
  <sheetFormatPr defaultColWidth="5.75" defaultRowHeight="15.6" customHeight="1"/>
  <cols>
    <col min="1" max="1" width="5.5" style="53" hidden="1" customWidth="1"/>
    <col min="2" max="18" width="7.75" style="53" customWidth="1"/>
    <col min="19" max="256" width="5.75" style="53"/>
    <col min="257" max="257" width="5.75" style="53" hidden="1" customWidth="1"/>
    <col min="258" max="258" width="5.875" style="53" customWidth="1"/>
    <col min="259" max="259" width="12.125" style="53" customWidth="1"/>
    <col min="260" max="260" width="23.375" style="53" customWidth="1"/>
    <col min="261" max="261" width="23.5" style="53" customWidth="1"/>
    <col min="262" max="512" width="5.75" style="53"/>
    <col min="513" max="513" width="5.75" style="53" hidden="1" customWidth="1"/>
    <col min="514" max="514" width="5.875" style="53" customWidth="1"/>
    <col min="515" max="515" width="12.125" style="53" customWidth="1"/>
    <col min="516" max="516" width="23.375" style="53" customWidth="1"/>
    <col min="517" max="517" width="23.5" style="53" customWidth="1"/>
    <col min="518" max="768" width="5.75" style="53"/>
    <col min="769" max="769" width="5.75" style="53" hidden="1" customWidth="1"/>
    <col min="770" max="770" width="5.875" style="53" customWidth="1"/>
    <col min="771" max="771" width="12.125" style="53" customWidth="1"/>
    <col min="772" max="772" width="23.375" style="53" customWidth="1"/>
    <col min="773" max="773" width="23.5" style="53" customWidth="1"/>
    <col min="774" max="1024" width="5.75" style="53"/>
    <col min="1025" max="1025" width="5.75" style="53" hidden="1" customWidth="1"/>
    <col min="1026" max="1026" width="5.875" style="53" customWidth="1"/>
    <col min="1027" max="1027" width="12.125" style="53" customWidth="1"/>
    <col min="1028" max="1028" width="23.375" style="53" customWidth="1"/>
    <col min="1029" max="1029" width="23.5" style="53" customWidth="1"/>
    <col min="1030" max="1280" width="5.75" style="53"/>
    <col min="1281" max="1281" width="5.75" style="53" hidden="1" customWidth="1"/>
    <col min="1282" max="1282" width="5.875" style="53" customWidth="1"/>
    <col min="1283" max="1283" width="12.125" style="53" customWidth="1"/>
    <col min="1284" max="1284" width="23.375" style="53" customWidth="1"/>
    <col min="1285" max="1285" width="23.5" style="53" customWidth="1"/>
    <col min="1286" max="1536" width="5.75" style="53"/>
    <col min="1537" max="1537" width="5.75" style="53" hidden="1" customWidth="1"/>
    <col min="1538" max="1538" width="5.875" style="53" customWidth="1"/>
    <col min="1539" max="1539" width="12.125" style="53" customWidth="1"/>
    <col min="1540" max="1540" width="23.375" style="53" customWidth="1"/>
    <col min="1541" max="1541" width="23.5" style="53" customWidth="1"/>
    <col min="1542" max="1792" width="5.75" style="53"/>
    <col min="1793" max="1793" width="5.75" style="53" hidden="1" customWidth="1"/>
    <col min="1794" max="1794" width="5.875" style="53" customWidth="1"/>
    <col min="1795" max="1795" width="12.125" style="53" customWidth="1"/>
    <col min="1796" max="1796" width="23.375" style="53" customWidth="1"/>
    <col min="1797" max="1797" width="23.5" style="53" customWidth="1"/>
    <col min="1798" max="2048" width="5.75" style="53"/>
    <col min="2049" max="2049" width="5.75" style="53" hidden="1" customWidth="1"/>
    <col min="2050" max="2050" width="5.875" style="53" customWidth="1"/>
    <col min="2051" max="2051" width="12.125" style="53" customWidth="1"/>
    <col min="2052" max="2052" width="23.375" style="53" customWidth="1"/>
    <col min="2053" max="2053" width="23.5" style="53" customWidth="1"/>
    <col min="2054" max="2304" width="5.75" style="53"/>
    <col min="2305" max="2305" width="5.75" style="53" hidden="1" customWidth="1"/>
    <col min="2306" max="2306" width="5.875" style="53" customWidth="1"/>
    <col min="2307" max="2307" width="12.125" style="53" customWidth="1"/>
    <col min="2308" max="2308" width="23.375" style="53" customWidth="1"/>
    <col min="2309" max="2309" width="23.5" style="53" customWidth="1"/>
    <col min="2310" max="2560" width="5.75" style="53"/>
    <col min="2561" max="2561" width="5.75" style="53" hidden="1" customWidth="1"/>
    <col min="2562" max="2562" width="5.875" style="53" customWidth="1"/>
    <col min="2563" max="2563" width="12.125" style="53" customWidth="1"/>
    <col min="2564" max="2564" width="23.375" style="53" customWidth="1"/>
    <col min="2565" max="2565" width="23.5" style="53" customWidth="1"/>
    <col min="2566" max="2816" width="5.75" style="53"/>
    <col min="2817" max="2817" width="5.75" style="53" hidden="1" customWidth="1"/>
    <col min="2818" max="2818" width="5.875" style="53" customWidth="1"/>
    <col min="2819" max="2819" width="12.125" style="53" customWidth="1"/>
    <col min="2820" max="2820" width="23.375" style="53" customWidth="1"/>
    <col min="2821" max="2821" width="23.5" style="53" customWidth="1"/>
    <col min="2822" max="3072" width="5.75" style="53"/>
    <col min="3073" max="3073" width="5.75" style="53" hidden="1" customWidth="1"/>
    <col min="3074" max="3074" width="5.875" style="53" customWidth="1"/>
    <col min="3075" max="3075" width="12.125" style="53" customWidth="1"/>
    <col min="3076" max="3076" width="23.375" style="53" customWidth="1"/>
    <col min="3077" max="3077" width="23.5" style="53" customWidth="1"/>
    <col min="3078" max="3328" width="5.75" style="53"/>
    <col min="3329" max="3329" width="5.75" style="53" hidden="1" customWidth="1"/>
    <col min="3330" max="3330" width="5.875" style="53" customWidth="1"/>
    <col min="3331" max="3331" width="12.125" style="53" customWidth="1"/>
    <col min="3332" max="3332" width="23.375" style="53" customWidth="1"/>
    <col min="3333" max="3333" width="23.5" style="53" customWidth="1"/>
    <col min="3334" max="3584" width="5.75" style="53"/>
    <col min="3585" max="3585" width="5.75" style="53" hidden="1" customWidth="1"/>
    <col min="3586" max="3586" width="5.875" style="53" customWidth="1"/>
    <col min="3587" max="3587" width="12.125" style="53" customWidth="1"/>
    <col min="3588" max="3588" width="23.375" style="53" customWidth="1"/>
    <col min="3589" max="3589" width="23.5" style="53" customWidth="1"/>
    <col min="3590" max="3840" width="5.75" style="53"/>
    <col min="3841" max="3841" width="5.75" style="53" hidden="1" customWidth="1"/>
    <col min="3842" max="3842" width="5.875" style="53" customWidth="1"/>
    <col min="3843" max="3843" width="12.125" style="53" customWidth="1"/>
    <col min="3844" max="3844" width="23.375" style="53" customWidth="1"/>
    <col min="3845" max="3845" width="23.5" style="53" customWidth="1"/>
    <col min="3846" max="4096" width="5.75" style="53"/>
    <col min="4097" max="4097" width="5.75" style="53" hidden="1" customWidth="1"/>
    <col min="4098" max="4098" width="5.875" style="53" customWidth="1"/>
    <col min="4099" max="4099" width="12.125" style="53" customWidth="1"/>
    <col min="4100" max="4100" width="23.375" style="53" customWidth="1"/>
    <col min="4101" max="4101" width="23.5" style="53" customWidth="1"/>
    <col min="4102" max="4352" width="5.75" style="53"/>
    <col min="4353" max="4353" width="5.75" style="53" hidden="1" customWidth="1"/>
    <col min="4354" max="4354" width="5.875" style="53" customWidth="1"/>
    <col min="4355" max="4355" width="12.125" style="53" customWidth="1"/>
    <col min="4356" max="4356" width="23.375" style="53" customWidth="1"/>
    <col min="4357" max="4357" width="23.5" style="53" customWidth="1"/>
    <col min="4358" max="4608" width="5.75" style="53"/>
    <col min="4609" max="4609" width="5.75" style="53" hidden="1" customWidth="1"/>
    <col min="4610" max="4610" width="5.875" style="53" customWidth="1"/>
    <col min="4611" max="4611" width="12.125" style="53" customWidth="1"/>
    <col min="4612" max="4612" width="23.375" style="53" customWidth="1"/>
    <col min="4613" max="4613" width="23.5" style="53" customWidth="1"/>
    <col min="4614" max="4864" width="5.75" style="53"/>
    <col min="4865" max="4865" width="5.75" style="53" hidden="1" customWidth="1"/>
    <col min="4866" max="4866" width="5.875" style="53" customWidth="1"/>
    <col min="4867" max="4867" width="12.125" style="53" customWidth="1"/>
    <col min="4868" max="4868" width="23.375" style="53" customWidth="1"/>
    <col min="4869" max="4869" width="23.5" style="53" customWidth="1"/>
    <col min="4870" max="5120" width="5.75" style="53"/>
    <col min="5121" max="5121" width="5.75" style="53" hidden="1" customWidth="1"/>
    <col min="5122" max="5122" width="5.875" style="53" customWidth="1"/>
    <col min="5123" max="5123" width="12.125" style="53" customWidth="1"/>
    <col min="5124" max="5124" width="23.375" style="53" customWidth="1"/>
    <col min="5125" max="5125" width="23.5" style="53" customWidth="1"/>
    <col min="5126" max="5376" width="5.75" style="53"/>
    <col min="5377" max="5377" width="5.75" style="53" hidden="1" customWidth="1"/>
    <col min="5378" max="5378" width="5.875" style="53" customWidth="1"/>
    <col min="5379" max="5379" width="12.125" style="53" customWidth="1"/>
    <col min="5380" max="5380" width="23.375" style="53" customWidth="1"/>
    <col min="5381" max="5381" width="23.5" style="53" customWidth="1"/>
    <col min="5382" max="5632" width="5.75" style="53"/>
    <col min="5633" max="5633" width="5.75" style="53" hidden="1" customWidth="1"/>
    <col min="5634" max="5634" width="5.875" style="53" customWidth="1"/>
    <col min="5635" max="5635" width="12.125" style="53" customWidth="1"/>
    <col min="5636" max="5636" width="23.375" style="53" customWidth="1"/>
    <col min="5637" max="5637" width="23.5" style="53" customWidth="1"/>
    <col min="5638" max="5888" width="5.75" style="53"/>
    <col min="5889" max="5889" width="5.75" style="53" hidden="1" customWidth="1"/>
    <col min="5890" max="5890" width="5.875" style="53" customWidth="1"/>
    <col min="5891" max="5891" width="12.125" style="53" customWidth="1"/>
    <col min="5892" max="5892" width="23.375" style="53" customWidth="1"/>
    <col min="5893" max="5893" width="23.5" style="53" customWidth="1"/>
    <col min="5894" max="6144" width="5.75" style="53"/>
    <col min="6145" max="6145" width="5.75" style="53" hidden="1" customWidth="1"/>
    <col min="6146" max="6146" width="5.875" style="53" customWidth="1"/>
    <col min="6147" max="6147" width="12.125" style="53" customWidth="1"/>
    <col min="6148" max="6148" width="23.375" style="53" customWidth="1"/>
    <col min="6149" max="6149" width="23.5" style="53" customWidth="1"/>
    <col min="6150" max="6400" width="5.75" style="53"/>
    <col min="6401" max="6401" width="5.75" style="53" hidden="1" customWidth="1"/>
    <col min="6402" max="6402" width="5.875" style="53" customWidth="1"/>
    <col min="6403" max="6403" width="12.125" style="53" customWidth="1"/>
    <col min="6404" max="6404" width="23.375" style="53" customWidth="1"/>
    <col min="6405" max="6405" width="23.5" style="53" customWidth="1"/>
    <col min="6406" max="6656" width="5.75" style="53"/>
    <col min="6657" max="6657" width="5.75" style="53" hidden="1" customWidth="1"/>
    <col min="6658" max="6658" width="5.875" style="53" customWidth="1"/>
    <col min="6659" max="6659" width="12.125" style="53" customWidth="1"/>
    <col min="6660" max="6660" width="23.375" style="53" customWidth="1"/>
    <col min="6661" max="6661" width="23.5" style="53" customWidth="1"/>
    <col min="6662" max="6912" width="5.75" style="53"/>
    <col min="6913" max="6913" width="5.75" style="53" hidden="1" customWidth="1"/>
    <col min="6914" max="6914" width="5.875" style="53" customWidth="1"/>
    <col min="6915" max="6915" width="12.125" style="53" customWidth="1"/>
    <col min="6916" max="6916" width="23.375" style="53" customWidth="1"/>
    <col min="6917" max="6917" width="23.5" style="53" customWidth="1"/>
    <col min="6918" max="7168" width="5.75" style="53"/>
    <col min="7169" max="7169" width="5.75" style="53" hidden="1" customWidth="1"/>
    <col min="7170" max="7170" width="5.875" style="53" customWidth="1"/>
    <col min="7171" max="7171" width="12.125" style="53" customWidth="1"/>
    <col min="7172" max="7172" width="23.375" style="53" customWidth="1"/>
    <col min="7173" max="7173" width="23.5" style="53" customWidth="1"/>
    <col min="7174" max="7424" width="5.75" style="53"/>
    <col min="7425" max="7425" width="5.75" style="53" hidden="1" customWidth="1"/>
    <col min="7426" max="7426" width="5.875" style="53" customWidth="1"/>
    <col min="7427" max="7427" width="12.125" style="53" customWidth="1"/>
    <col min="7428" max="7428" width="23.375" style="53" customWidth="1"/>
    <col min="7429" max="7429" width="23.5" style="53" customWidth="1"/>
    <col min="7430" max="7680" width="5.75" style="53"/>
    <col min="7681" max="7681" width="5.75" style="53" hidden="1" customWidth="1"/>
    <col min="7682" max="7682" width="5.875" style="53" customWidth="1"/>
    <col min="7683" max="7683" width="12.125" style="53" customWidth="1"/>
    <col min="7684" max="7684" width="23.375" style="53" customWidth="1"/>
    <col min="7685" max="7685" width="23.5" style="53" customWidth="1"/>
    <col min="7686" max="7936" width="5.75" style="53"/>
    <col min="7937" max="7937" width="5.75" style="53" hidden="1" customWidth="1"/>
    <col min="7938" max="7938" width="5.875" style="53" customWidth="1"/>
    <col min="7939" max="7939" width="12.125" style="53" customWidth="1"/>
    <col min="7940" max="7940" width="23.375" style="53" customWidth="1"/>
    <col min="7941" max="7941" width="23.5" style="53" customWidth="1"/>
    <col min="7942" max="8192" width="5.75" style="53"/>
    <col min="8193" max="8193" width="5.75" style="53" hidden="1" customWidth="1"/>
    <col min="8194" max="8194" width="5.875" style="53" customWidth="1"/>
    <col min="8195" max="8195" width="12.125" style="53" customWidth="1"/>
    <col min="8196" max="8196" width="23.375" style="53" customWidth="1"/>
    <col min="8197" max="8197" width="23.5" style="53" customWidth="1"/>
    <col min="8198" max="8448" width="5.75" style="53"/>
    <col min="8449" max="8449" width="5.75" style="53" hidden="1" customWidth="1"/>
    <col min="8450" max="8450" width="5.875" style="53" customWidth="1"/>
    <col min="8451" max="8451" width="12.125" style="53" customWidth="1"/>
    <col min="8452" max="8452" width="23.375" style="53" customWidth="1"/>
    <col min="8453" max="8453" width="23.5" style="53" customWidth="1"/>
    <col min="8454" max="8704" width="5.75" style="53"/>
    <col min="8705" max="8705" width="5.75" style="53" hidden="1" customWidth="1"/>
    <col min="8706" max="8706" width="5.875" style="53" customWidth="1"/>
    <col min="8707" max="8707" width="12.125" style="53" customWidth="1"/>
    <col min="8708" max="8708" width="23.375" style="53" customWidth="1"/>
    <col min="8709" max="8709" width="23.5" style="53" customWidth="1"/>
    <col min="8710" max="8960" width="5.75" style="53"/>
    <col min="8961" max="8961" width="5.75" style="53" hidden="1" customWidth="1"/>
    <col min="8962" max="8962" width="5.875" style="53" customWidth="1"/>
    <col min="8963" max="8963" width="12.125" style="53" customWidth="1"/>
    <col min="8964" max="8964" width="23.375" style="53" customWidth="1"/>
    <col min="8965" max="8965" width="23.5" style="53" customWidth="1"/>
    <col min="8966" max="9216" width="5.75" style="53"/>
    <col min="9217" max="9217" width="5.75" style="53" hidden="1" customWidth="1"/>
    <col min="9218" max="9218" width="5.875" style="53" customWidth="1"/>
    <col min="9219" max="9219" width="12.125" style="53" customWidth="1"/>
    <col min="9220" max="9220" width="23.375" style="53" customWidth="1"/>
    <col min="9221" max="9221" width="23.5" style="53" customWidth="1"/>
    <col min="9222" max="9472" width="5.75" style="53"/>
    <col min="9473" max="9473" width="5.75" style="53" hidden="1" customWidth="1"/>
    <col min="9474" max="9474" width="5.875" style="53" customWidth="1"/>
    <col min="9475" max="9475" width="12.125" style="53" customWidth="1"/>
    <col min="9476" max="9476" width="23.375" style="53" customWidth="1"/>
    <col min="9477" max="9477" width="23.5" style="53" customWidth="1"/>
    <col min="9478" max="9728" width="5.75" style="53"/>
    <col min="9729" max="9729" width="5.75" style="53" hidden="1" customWidth="1"/>
    <col min="9730" max="9730" width="5.875" style="53" customWidth="1"/>
    <col min="9731" max="9731" width="12.125" style="53" customWidth="1"/>
    <col min="9732" max="9732" width="23.375" style="53" customWidth="1"/>
    <col min="9733" max="9733" width="23.5" style="53" customWidth="1"/>
    <col min="9734" max="9984" width="5.75" style="53"/>
    <col min="9985" max="9985" width="5.75" style="53" hidden="1" customWidth="1"/>
    <col min="9986" max="9986" width="5.875" style="53" customWidth="1"/>
    <col min="9987" max="9987" width="12.125" style="53" customWidth="1"/>
    <col min="9988" max="9988" width="23.375" style="53" customWidth="1"/>
    <col min="9989" max="9989" width="23.5" style="53" customWidth="1"/>
    <col min="9990" max="10240" width="5.75" style="53"/>
    <col min="10241" max="10241" width="5.75" style="53" hidden="1" customWidth="1"/>
    <col min="10242" max="10242" width="5.875" style="53" customWidth="1"/>
    <col min="10243" max="10243" width="12.125" style="53" customWidth="1"/>
    <col min="10244" max="10244" width="23.375" style="53" customWidth="1"/>
    <col min="10245" max="10245" width="23.5" style="53" customWidth="1"/>
    <col min="10246" max="10496" width="5.75" style="53"/>
    <col min="10497" max="10497" width="5.75" style="53" hidden="1" customWidth="1"/>
    <col min="10498" max="10498" width="5.875" style="53" customWidth="1"/>
    <col min="10499" max="10499" width="12.125" style="53" customWidth="1"/>
    <col min="10500" max="10500" width="23.375" style="53" customWidth="1"/>
    <col min="10501" max="10501" width="23.5" style="53" customWidth="1"/>
    <col min="10502" max="10752" width="5.75" style="53"/>
    <col min="10753" max="10753" width="5.75" style="53" hidden="1" customWidth="1"/>
    <col min="10754" max="10754" width="5.875" style="53" customWidth="1"/>
    <col min="10755" max="10755" width="12.125" style="53" customWidth="1"/>
    <col min="10756" max="10756" width="23.375" style="53" customWidth="1"/>
    <col min="10757" max="10757" width="23.5" style="53" customWidth="1"/>
    <col min="10758" max="11008" width="5.75" style="53"/>
    <col min="11009" max="11009" width="5.75" style="53" hidden="1" customWidth="1"/>
    <col min="11010" max="11010" width="5.875" style="53" customWidth="1"/>
    <col min="11011" max="11011" width="12.125" style="53" customWidth="1"/>
    <col min="11012" max="11012" width="23.375" style="53" customWidth="1"/>
    <col min="11013" max="11013" width="23.5" style="53" customWidth="1"/>
    <col min="11014" max="11264" width="5.75" style="53"/>
    <col min="11265" max="11265" width="5.75" style="53" hidden="1" customWidth="1"/>
    <col min="11266" max="11266" width="5.875" style="53" customWidth="1"/>
    <col min="11267" max="11267" width="12.125" style="53" customWidth="1"/>
    <col min="11268" max="11268" width="23.375" style="53" customWidth="1"/>
    <col min="11269" max="11269" width="23.5" style="53" customWidth="1"/>
    <col min="11270" max="11520" width="5.75" style="53"/>
    <col min="11521" max="11521" width="5.75" style="53" hidden="1" customWidth="1"/>
    <col min="11522" max="11522" width="5.875" style="53" customWidth="1"/>
    <col min="11523" max="11523" width="12.125" style="53" customWidth="1"/>
    <col min="11524" max="11524" width="23.375" style="53" customWidth="1"/>
    <col min="11525" max="11525" width="23.5" style="53" customWidth="1"/>
    <col min="11526" max="11776" width="5.75" style="53"/>
    <col min="11777" max="11777" width="5.75" style="53" hidden="1" customWidth="1"/>
    <col min="11778" max="11778" width="5.875" style="53" customWidth="1"/>
    <col min="11779" max="11779" width="12.125" style="53" customWidth="1"/>
    <col min="11780" max="11780" width="23.375" style="53" customWidth="1"/>
    <col min="11781" max="11781" width="23.5" style="53" customWidth="1"/>
    <col min="11782" max="12032" width="5.75" style="53"/>
    <col min="12033" max="12033" width="5.75" style="53" hidden="1" customWidth="1"/>
    <col min="12034" max="12034" width="5.875" style="53" customWidth="1"/>
    <col min="12035" max="12035" width="12.125" style="53" customWidth="1"/>
    <col min="12036" max="12036" width="23.375" style="53" customWidth="1"/>
    <col min="12037" max="12037" width="23.5" style="53" customWidth="1"/>
    <col min="12038" max="12288" width="5.75" style="53"/>
    <col min="12289" max="12289" width="5.75" style="53" hidden="1" customWidth="1"/>
    <col min="12290" max="12290" width="5.875" style="53" customWidth="1"/>
    <col min="12291" max="12291" width="12.125" style="53" customWidth="1"/>
    <col min="12292" max="12292" width="23.375" style="53" customWidth="1"/>
    <col min="12293" max="12293" width="23.5" style="53" customWidth="1"/>
    <col min="12294" max="12544" width="5.75" style="53"/>
    <col min="12545" max="12545" width="5.75" style="53" hidden="1" customWidth="1"/>
    <col min="12546" max="12546" width="5.875" style="53" customWidth="1"/>
    <col min="12547" max="12547" width="12.125" style="53" customWidth="1"/>
    <col min="12548" max="12548" width="23.375" style="53" customWidth="1"/>
    <col min="12549" max="12549" width="23.5" style="53" customWidth="1"/>
    <col min="12550" max="12800" width="5.75" style="53"/>
    <col min="12801" max="12801" width="5.75" style="53" hidden="1" customWidth="1"/>
    <col min="12802" max="12802" width="5.875" style="53" customWidth="1"/>
    <col min="12803" max="12803" width="12.125" style="53" customWidth="1"/>
    <col min="12804" max="12804" width="23.375" style="53" customWidth="1"/>
    <col min="12805" max="12805" width="23.5" style="53" customWidth="1"/>
    <col min="12806" max="13056" width="5.75" style="53"/>
    <col min="13057" max="13057" width="5.75" style="53" hidden="1" customWidth="1"/>
    <col min="13058" max="13058" width="5.875" style="53" customWidth="1"/>
    <col min="13059" max="13059" width="12.125" style="53" customWidth="1"/>
    <col min="13060" max="13060" width="23.375" style="53" customWidth="1"/>
    <col min="13061" max="13061" width="23.5" style="53" customWidth="1"/>
    <col min="13062" max="13312" width="5.75" style="53"/>
    <col min="13313" max="13313" width="5.75" style="53" hidden="1" customWidth="1"/>
    <col min="13314" max="13314" width="5.875" style="53" customWidth="1"/>
    <col min="13315" max="13315" width="12.125" style="53" customWidth="1"/>
    <col min="13316" max="13316" width="23.375" style="53" customWidth="1"/>
    <col min="13317" max="13317" width="23.5" style="53" customWidth="1"/>
    <col min="13318" max="13568" width="5.75" style="53"/>
    <col min="13569" max="13569" width="5.75" style="53" hidden="1" customWidth="1"/>
    <col min="13570" max="13570" width="5.875" style="53" customWidth="1"/>
    <col min="13571" max="13571" width="12.125" style="53" customWidth="1"/>
    <col min="13572" max="13572" width="23.375" style="53" customWidth="1"/>
    <col min="13573" max="13573" width="23.5" style="53" customWidth="1"/>
    <col min="13574" max="13824" width="5.75" style="53"/>
    <col min="13825" max="13825" width="5.75" style="53" hidden="1" customWidth="1"/>
    <col min="13826" max="13826" width="5.875" style="53" customWidth="1"/>
    <col min="13827" max="13827" width="12.125" style="53" customWidth="1"/>
    <col min="13828" max="13828" width="23.375" style="53" customWidth="1"/>
    <col min="13829" max="13829" width="23.5" style="53" customWidth="1"/>
    <col min="13830" max="14080" width="5.75" style="53"/>
    <col min="14081" max="14081" width="5.75" style="53" hidden="1" customWidth="1"/>
    <col min="14082" max="14082" width="5.875" style="53" customWidth="1"/>
    <col min="14083" max="14083" width="12.125" style="53" customWidth="1"/>
    <col min="14084" max="14084" width="23.375" style="53" customWidth="1"/>
    <col min="14085" max="14085" width="23.5" style="53" customWidth="1"/>
    <col min="14086" max="14336" width="5.75" style="53"/>
    <col min="14337" max="14337" width="5.75" style="53" hidden="1" customWidth="1"/>
    <col min="14338" max="14338" width="5.875" style="53" customWidth="1"/>
    <col min="14339" max="14339" width="12.125" style="53" customWidth="1"/>
    <col min="14340" max="14340" width="23.375" style="53" customWidth="1"/>
    <col min="14341" max="14341" width="23.5" style="53" customWidth="1"/>
    <col min="14342" max="14592" width="5.75" style="53"/>
    <col min="14593" max="14593" width="5.75" style="53" hidden="1" customWidth="1"/>
    <col min="14594" max="14594" width="5.875" style="53" customWidth="1"/>
    <col min="14595" max="14595" width="12.125" style="53" customWidth="1"/>
    <col min="14596" max="14596" width="23.375" style="53" customWidth="1"/>
    <col min="14597" max="14597" width="23.5" style="53" customWidth="1"/>
    <col min="14598" max="14848" width="5.75" style="53"/>
    <col min="14849" max="14849" width="5.75" style="53" hidden="1" customWidth="1"/>
    <col min="14850" max="14850" width="5.875" style="53" customWidth="1"/>
    <col min="14851" max="14851" width="12.125" style="53" customWidth="1"/>
    <col min="14852" max="14852" width="23.375" style="53" customWidth="1"/>
    <col min="14853" max="14853" width="23.5" style="53" customWidth="1"/>
    <col min="14854" max="15104" width="5.75" style="53"/>
    <col min="15105" max="15105" width="5.75" style="53" hidden="1" customWidth="1"/>
    <col min="15106" max="15106" width="5.875" style="53" customWidth="1"/>
    <col min="15107" max="15107" width="12.125" style="53" customWidth="1"/>
    <col min="15108" max="15108" width="23.375" style="53" customWidth="1"/>
    <col min="15109" max="15109" width="23.5" style="53" customWidth="1"/>
    <col min="15110" max="15360" width="5.75" style="53"/>
    <col min="15361" max="15361" width="5.75" style="53" hidden="1" customWidth="1"/>
    <col min="15362" max="15362" width="5.875" style="53" customWidth="1"/>
    <col min="15363" max="15363" width="12.125" style="53" customWidth="1"/>
    <col min="15364" max="15364" width="23.375" style="53" customWidth="1"/>
    <col min="15365" max="15365" width="23.5" style="53" customWidth="1"/>
    <col min="15366" max="15616" width="5.75" style="53"/>
    <col min="15617" max="15617" width="5.75" style="53" hidden="1" customWidth="1"/>
    <col min="15618" max="15618" width="5.875" style="53" customWidth="1"/>
    <col min="15619" max="15619" width="12.125" style="53" customWidth="1"/>
    <col min="15620" max="15620" width="23.375" style="53" customWidth="1"/>
    <col min="15621" max="15621" width="23.5" style="53" customWidth="1"/>
    <col min="15622" max="15872" width="5.75" style="53"/>
    <col min="15873" max="15873" width="5.75" style="53" hidden="1" customWidth="1"/>
    <col min="15874" max="15874" width="5.875" style="53" customWidth="1"/>
    <col min="15875" max="15875" width="12.125" style="53" customWidth="1"/>
    <col min="15876" max="15876" width="23.375" style="53" customWidth="1"/>
    <col min="15877" max="15877" width="23.5" style="53" customWidth="1"/>
    <col min="15878" max="16128" width="5.75" style="53"/>
    <col min="16129" max="16129" width="5.75" style="53" hidden="1" customWidth="1"/>
    <col min="16130" max="16130" width="5.875" style="53" customWidth="1"/>
    <col min="16131" max="16131" width="12.125" style="53" customWidth="1"/>
    <col min="16132" max="16132" width="23.375" style="53" customWidth="1"/>
    <col min="16133" max="16133" width="23.5" style="53" customWidth="1"/>
    <col min="16134" max="16384" width="5.75" style="53"/>
  </cols>
  <sheetData>
    <row r="1" ht="35.45" customHeight="1" spans="1:18">
      <c r="A1" s="54"/>
      <c r="B1" s="55"/>
      <c r="C1" s="55"/>
      <c r="D1" s="55"/>
      <c r="E1" s="55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ht="39.6" customHeight="1" spans="1:18">
      <c r="A2" s="57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62.25" customHeight="1" spans="1:18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ht="35.45" customHeight="1" spans="1:18">
      <c r="A4" s="55"/>
      <c r="B4" s="55"/>
      <c r="C4" s="55"/>
      <c r="D4" s="55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ht="38.25" customHeight="1" spans="1:18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ht="41.25" customHeight="1" spans="1:18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ht="58.5" customHeight="1" spans="1:18">
      <c r="A7" s="61" t="s">
        <v>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ht="40.5" customHeight="1" spans="1:18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ht="7.5" customHeight="1" spans="1:18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ht="35.45" customHeight="1" spans="1:5">
      <c r="A10" s="64"/>
      <c r="B10" s="65"/>
      <c r="C10" s="66"/>
      <c r="D10" s="66"/>
      <c r="E10" s="65"/>
    </row>
    <row r="11" ht="35.45" customHeight="1" spans="1:5">
      <c r="A11" s="65"/>
      <c r="B11" s="65"/>
      <c r="C11" s="65"/>
      <c r="D11" s="65"/>
      <c r="E11" s="65"/>
    </row>
  </sheetData>
  <mergeCells count="6">
    <mergeCell ref="A2:R2"/>
    <mergeCell ref="A3:R3"/>
    <mergeCell ref="A5:R5"/>
    <mergeCell ref="A6:R6"/>
    <mergeCell ref="A7:R7"/>
    <mergeCell ref="A8:R9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8"/>
  <sheetViews>
    <sheetView topLeftCell="A2" workbookViewId="0">
      <selection activeCell="A8" sqref="A8"/>
    </sheetView>
  </sheetViews>
  <sheetFormatPr defaultColWidth="8" defaultRowHeight="12.75" customHeight="1"/>
  <cols>
    <col min="1" max="1" width="30.125" style="1" customWidth="1"/>
    <col min="2" max="9" width="10.125" style="2" customWidth="1"/>
    <col min="10" max="10" width="11.125" style="1" customWidth="1"/>
    <col min="11" max="11" width="10.125" style="3" customWidth="1"/>
    <col min="12" max="15" width="10.125" style="1" customWidth="1"/>
    <col min="16" max="16" width="10.125" style="3" customWidth="1"/>
    <col min="17" max="17" width="8.25" style="1" hidden="1" customWidth="1"/>
    <col min="18" max="19" width="8" style="4" hidden="1" customWidth="1"/>
    <col min="20" max="24" width="8" style="5" hidden="1" customWidth="1"/>
    <col min="25" max="255" width="8" style="2"/>
    <col min="256" max="256" width="8" style="2" customWidth="1"/>
    <col min="257" max="257" width="30.875" style="2" customWidth="1"/>
    <col min="258" max="258" width="10.875" style="2" customWidth="1"/>
    <col min="259" max="259" width="22.875" style="2" customWidth="1"/>
    <col min="260" max="260" width="20" style="2" customWidth="1"/>
    <col min="261" max="261" width="20.125" style="2" customWidth="1"/>
    <col min="262" max="262" width="19.625" style="2" customWidth="1"/>
    <col min="263" max="263" width="18.125" style="2" customWidth="1"/>
    <col min="264" max="264" width="18.375" style="2" customWidth="1"/>
    <col min="265" max="265" width="7.625" style="2" customWidth="1"/>
    <col min="266" max="266" width="38.375" style="2" customWidth="1"/>
    <col min="267" max="267" width="8" style="2" customWidth="1"/>
    <col min="268" max="268" width="13.875" style="2" customWidth="1"/>
    <col min="269" max="269" width="10.625" style="2" customWidth="1"/>
    <col min="270" max="270" width="8" style="2" customWidth="1"/>
    <col min="271" max="271" width="37.5" style="2" customWidth="1"/>
    <col min="272" max="272" width="37" style="2" customWidth="1"/>
    <col min="273" max="280" width="8" style="2" hidden="1" customWidth="1"/>
    <col min="281" max="511" width="8" style="2"/>
    <col min="512" max="512" width="8" style="2" customWidth="1"/>
    <col min="513" max="513" width="30.875" style="2" customWidth="1"/>
    <col min="514" max="514" width="10.875" style="2" customWidth="1"/>
    <col min="515" max="515" width="22.875" style="2" customWidth="1"/>
    <col min="516" max="516" width="20" style="2" customWidth="1"/>
    <col min="517" max="517" width="20.125" style="2" customWidth="1"/>
    <col min="518" max="518" width="19.625" style="2" customWidth="1"/>
    <col min="519" max="519" width="18.125" style="2" customWidth="1"/>
    <col min="520" max="520" width="18.375" style="2" customWidth="1"/>
    <col min="521" max="521" width="7.625" style="2" customWidth="1"/>
    <col min="522" max="522" width="38.375" style="2" customWidth="1"/>
    <col min="523" max="523" width="8" style="2" customWidth="1"/>
    <col min="524" max="524" width="13.875" style="2" customWidth="1"/>
    <col min="525" max="525" width="10.625" style="2" customWidth="1"/>
    <col min="526" max="526" width="8" style="2" customWidth="1"/>
    <col min="527" max="527" width="37.5" style="2" customWidth="1"/>
    <col min="528" max="528" width="37" style="2" customWidth="1"/>
    <col min="529" max="536" width="8" style="2" hidden="1" customWidth="1"/>
    <col min="537" max="767" width="8" style="2"/>
    <col min="768" max="768" width="8" style="2" customWidth="1"/>
    <col min="769" max="769" width="30.875" style="2" customWidth="1"/>
    <col min="770" max="770" width="10.875" style="2" customWidth="1"/>
    <col min="771" max="771" width="22.875" style="2" customWidth="1"/>
    <col min="772" max="772" width="20" style="2" customWidth="1"/>
    <col min="773" max="773" width="20.125" style="2" customWidth="1"/>
    <col min="774" max="774" width="19.625" style="2" customWidth="1"/>
    <col min="775" max="775" width="18.125" style="2" customWidth="1"/>
    <col min="776" max="776" width="18.375" style="2" customWidth="1"/>
    <col min="777" max="777" width="7.625" style="2" customWidth="1"/>
    <col min="778" max="778" width="38.375" style="2" customWidth="1"/>
    <col min="779" max="779" width="8" style="2" customWidth="1"/>
    <col min="780" max="780" width="13.875" style="2" customWidth="1"/>
    <col min="781" max="781" width="10.625" style="2" customWidth="1"/>
    <col min="782" max="782" width="8" style="2" customWidth="1"/>
    <col min="783" max="783" width="37.5" style="2" customWidth="1"/>
    <col min="784" max="784" width="37" style="2" customWidth="1"/>
    <col min="785" max="792" width="8" style="2" hidden="1" customWidth="1"/>
    <col min="793" max="1023" width="8" style="2"/>
    <col min="1024" max="1024" width="8" style="2" customWidth="1"/>
    <col min="1025" max="1025" width="30.875" style="2" customWidth="1"/>
    <col min="1026" max="1026" width="10.875" style="2" customWidth="1"/>
    <col min="1027" max="1027" width="22.875" style="2" customWidth="1"/>
    <col min="1028" max="1028" width="20" style="2" customWidth="1"/>
    <col min="1029" max="1029" width="20.125" style="2" customWidth="1"/>
    <col min="1030" max="1030" width="19.625" style="2" customWidth="1"/>
    <col min="1031" max="1031" width="18.125" style="2" customWidth="1"/>
    <col min="1032" max="1032" width="18.375" style="2" customWidth="1"/>
    <col min="1033" max="1033" width="7.625" style="2" customWidth="1"/>
    <col min="1034" max="1034" width="38.375" style="2" customWidth="1"/>
    <col min="1035" max="1035" width="8" style="2" customWidth="1"/>
    <col min="1036" max="1036" width="13.875" style="2" customWidth="1"/>
    <col min="1037" max="1037" width="10.625" style="2" customWidth="1"/>
    <col min="1038" max="1038" width="8" style="2" customWidth="1"/>
    <col min="1039" max="1039" width="37.5" style="2" customWidth="1"/>
    <col min="1040" max="1040" width="37" style="2" customWidth="1"/>
    <col min="1041" max="1048" width="8" style="2" hidden="1" customWidth="1"/>
    <col min="1049" max="1279" width="8" style="2"/>
    <col min="1280" max="1280" width="8" style="2" customWidth="1"/>
    <col min="1281" max="1281" width="30.875" style="2" customWidth="1"/>
    <col min="1282" max="1282" width="10.875" style="2" customWidth="1"/>
    <col min="1283" max="1283" width="22.875" style="2" customWidth="1"/>
    <col min="1284" max="1284" width="20" style="2" customWidth="1"/>
    <col min="1285" max="1285" width="20.125" style="2" customWidth="1"/>
    <col min="1286" max="1286" width="19.625" style="2" customWidth="1"/>
    <col min="1287" max="1287" width="18.125" style="2" customWidth="1"/>
    <col min="1288" max="1288" width="18.375" style="2" customWidth="1"/>
    <col min="1289" max="1289" width="7.625" style="2" customWidth="1"/>
    <col min="1290" max="1290" width="38.375" style="2" customWidth="1"/>
    <col min="1291" max="1291" width="8" style="2" customWidth="1"/>
    <col min="1292" max="1292" width="13.875" style="2" customWidth="1"/>
    <col min="1293" max="1293" width="10.625" style="2" customWidth="1"/>
    <col min="1294" max="1294" width="8" style="2" customWidth="1"/>
    <col min="1295" max="1295" width="37.5" style="2" customWidth="1"/>
    <col min="1296" max="1296" width="37" style="2" customWidth="1"/>
    <col min="1297" max="1304" width="8" style="2" hidden="1" customWidth="1"/>
    <col min="1305" max="1535" width="8" style="2"/>
    <col min="1536" max="1536" width="8" style="2" customWidth="1"/>
    <col min="1537" max="1537" width="30.875" style="2" customWidth="1"/>
    <col min="1538" max="1538" width="10.875" style="2" customWidth="1"/>
    <col min="1539" max="1539" width="22.875" style="2" customWidth="1"/>
    <col min="1540" max="1540" width="20" style="2" customWidth="1"/>
    <col min="1541" max="1541" width="20.125" style="2" customWidth="1"/>
    <col min="1542" max="1542" width="19.625" style="2" customWidth="1"/>
    <col min="1543" max="1543" width="18.125" style="2" customWidth="1"/>
    <col min="1544" max="1544" width="18.375" style="2" customWidth="1"/>
    <col min="1545" max="1545" width="7.625" style="2" customWidth="1"/>
    <col min="1546" max="1546" width="38.375" style="2" customWidth="1"/>
    <col min="1547" max="1547" width="8" style="2" customWidth="1"/>
    <col min="1548" max="1548" width="13.875" style="2" customWidth="1"/>
    <col min="1549" max="1549" width="10.625" style="2" customWidth="1"/>
    <col min="1550" max="1550" width="8" style="2" customWidth="1"/>
    <col min="1551" max="1551" width="37.5" style="2" customWidth="1"/>
    <col min="1552" max="1552" width="37" style="2" customWidth="1"/>
    <col min="1553" max="1560" width="8" style="2" hidden="1" customWidth="1"/>
    <col min="1561" max="1791" width="8" style="2"/>
    <col min="1792" max="1792" width="8" style="2" customWidth="1"/>
    <col min="1793" max="1793" width="30.875" style="2" customWidth="1"/>
    <col min="1794" max="1794" width="10.875" style="2" customWidth="1"/>
    <col min="1795" max="1795" width="22.875" style="2" customWidth="1"/>
    <col min="1796" max="1796" width="20" style="2" customWidth="1"/>
    <col min="1797" max="1797" width="20.125" style="2" customWidth="1"/>
    <col min="1798" max="1798" width="19.625" style="2" customWidth="1"/>
    <col min="1799" max="1799" width="18.125" style="2" customWidth="1"/>
    <col min="1800" max="1800" width="18.375" style="2" customWidth="1"/>
    <col min="1801" max="1801" width="7.625" style="2" customWidth="1"/>
    <col min="1802" max="1802" width="38.375" style="2" customWidth="1"/>
    <col min="1803" max="1803" width="8" style="2" customWidth="1"/>
    <col min="1804" max="1804" width="13.875" style="2" customWidth="1"/>
    <col min="1805" max="1805" width="10.625" style="2" customWidth="1"/>
    <col min="1806" max="1806" width="8" style="2" customWidth="1"/>
    <col min="1807" max="1807" width="37.5" style="2" customWidth="1"/>
    <col min="1808" max="1808" width="37" style="2" customWidth="1"/>
    <col min="1809" max="1816" width="8" style="2" hidden="1" customWidth="1"/>
    <col min="1817" max="2047" width="8" style="2"/>
    <col min="2048" max="2048" width="8" style="2" customWidth="1"/>
    <col min="2049" max="2049" width="30.875" style="2" customWidth="1"/>
    <col min="2050" max="2050" width="10.875" style="2" customWidth="1"/>
    <col min="2051" max="2051" width="22.875" style="2" customWidth="1"/>
    <col min="2052" max="2052" width="20" style="2" customWidth="1"/>
    <col min="2053" max="2053" width="20.125" style="2" customWidth="1"/>
    <col min="2054" max="2054" width="19.625" style="2" customWidth="1"/>
    <col min="2055" max="2055" width="18.125" style="2" customWidth="1"/>
    <col min="2056" max="2056" width="18.375" style="2" customWidth="1"/>
    <col min="2057" max="2057" width="7.625" style="2" customWidth="1"/>
    <col min="2058" max="2058" width="38.375" style="2" customWidth="1"/>
    <col min="2059" max="2059" width="8" style="2" customWidth="1"/>
    <col min="2060" max="2060" width="13.875" style="2" customWidth="1"/>
    <col min="2061" max="2061" width="10.625" style="2" customWidth="1"/>
    <col min="2062" max="2062" width="8" style="2" customWidth="1"/>
    <col min="2063" max="2063" width="37.5" style="2" customWidth="1"/>
    <col min="2064" max="2064" width="37" style="2" customWidth="1"/>
    <col min="2065" max="2072" width="8" style="2" hidden="1" customWidth="1"/>
    <col min="2073" max="2303" width="8" style="2"/>
    <col min="2304" max="2304" width="8" style="2" customWidth="1"/>
    <col min="2305" max="2305" width="30.875" style="2" customWidth="1"/>
    <col min="2306" max="2306" width="10.875" style="2" customWidth="1"/>
    <col min="2307" max="2307" width="22.875" style="2" customWidth="1"/>
    <col min="2308" max="2308" width="20" style="2" customWidth="1"/>
    <col min="2309" max="2309" width="20.125" style="2" customWidth="1"/>
    <col min="2310" max="2310" width="19.625" style="2" customWidth="1"/>
    <col min="2311" max="2311" width="18.125" style="2" customWidth="1"/>
    <col min="2312" max="2312" width="18.375" style="2" customWidth="1"/>
    <col min="2313" max="2313" width="7.625" style="2" customWidth="1"/>
    <col min="2314" max="2314" width="38.375" style="2" customWidth="1"/>
    <col min="2315" max="2315" width="8" style="2" customWidth="1"/>
    <col min="2316" max="2316" width="13.875" style="2" customWidth="1"/>
    <col min="2317" max="2317" width="10.625" style="2" customWidth="1"/>
    <col min="2318" max="2318" width="8" style="2" customWidth="1"/>
    <col min="2319" max="2319" width="37.5" style="2" customWidth="1"/>
    <col min="2320" max="2320" width="37" style="2" customWidth="1"/>
    <col min="2321" max="2328" width="8" style="2" hidden="1" customWidth="1"/>
    <col min="2329" max="2559" width="8" style="2"/>
    <col min="2560" max="2560" width="8" style="2" customWidth="1"/>
    <col min="2561" max="2561" width="30.875" style="2" customWidth="1"/>
    <col min="2562" max="2562" width="10.875" style="2" customWidth="1"/>
    <col min="2563" max="2563" width="22.875" style="2" customWidth="1"/>
    <col min="2564" max="2564" width="20" style="2" customWidth="1"/>
    <col min="2565" max="2565" width="20.125" style="2" customWidth="1"/>
    <col min="2566" max="2566" width="19.625" style="2" customWidth="1"/>
    <col min="2567" max="2567" width="18.125" style="2" customWidth="1"/>
    <col min="2568" max="2568" width="18.375" style="2" customWidth="1"/>
    <col min="2569" max="2569" width="7.625" style="2" customWidth="1"/>
    <col min="2570" max="2570" width="38.375" style="2" customWidth="1"/>
    <col min="2571" max="2571" width="8" style="2" customWidth="1"/>
    <col min="2572" max="2572" width="13.875" style="2" customWidth="1"/>
    <col min="2573" max="2573" width="10.625" style="2" customWidth="1"/>
    <col min="2574" max="2574" width="8" style="2" customWidth="1"/>
    <col min="2575" max="2575" width="37.5" style="2" customWidth="1"/>
    <col min="2576" max="2576" width="37" style="2" customWidth="1"/>
    <col min="2577" max="2584" width="8" style="2" hidden="1" customWidth="1"/>
    <col min="2585" max="2815" width="8" style="2"/>
    <col min="2816" max="2816" width="8" style="2" customWidth="1"/>
    <col min="2817" max="2817" width="30.875" style="2" customWidth="1"/>
    <col min="2818" max="2818" width="10.875" style="2" customWidth="1"/>
    <col min="2819" max="2819" width="22.875" style="2" customWidth="1"/>
    <col min="2820" max="2820" width="20" style="2" customWidth="1"/>
    <col min="2821" max="2821" width="20.125" style="2" customWidth="1"/>
    <col min="2822" max="2822" width="19.625" style="2" customWidth="1"/>
    <col min="2823" max="2823" width="18.125" style="2" customWidth="1"/>
    <col min="2824" max="2824" width="18.375" style="2" customWidth="1"/>
    <col min="2825" max="2825" width="7.625" style="2" customWidth="1"/>
    <col min="2826" max="2826" width="38.375" style="2" customWidth="1"/>
    <col min="2827" max="2827" width="8" style="2" customWidth="1"/>
    <col min="2828" max="2828" width="13.875" style="2" customWidth="1"/>
    <col min="2829" max="2829" width="10.625" style="2" customWidth="1"/>
    <col min="2830" max="2830" width="8" style="2" customWidth="1"/>
    <col min="2831" max="2831" width="37.5" style="2" customWidth="1"/>
    <col min="2832" max="2832" width="37" style="2" customWidth="1"/>
    <col min="2833" max="2840" width="8" style="2" hidden="1" customWidth="1"/>
    <col min="2841" max="3071" width="8" style="2"/>
    <col min="3072" max="3072" width="8" style="2" customWidth="1"/>
    <col min="3073" max="3073" width="30.875" style="2" customWidth="1"/>
    <col min="3074" max="3074" width="10.875" style="2" customWidth="1"/>
    <col min="3075" max="3075" width="22.875" style="2" customWidth="1"/>
    <col min="3076" max="3076" width="20" style="2" customWidth="1"/>
    <col min="3077" max="3077" width="20.125" style="2" customWidth="1"/>
    <col min="3078" max="3078" width="19.625" style="2" customWidth="1"/>
    <col min="3079" max="3079" width="18.125" style="2" customWidth="1"/>
    <col min="3080" max="3080" width="18.375" style="2" customWidth="1"/>
    <col min="3081" max="3081" width="7.625" style="2" customWidth="1"/>
    <col min="3082" max="3082" width="38.375" style="2" customWidth="1"/>
    <col min="3083" max="3083" width="8" style="2" customWidth="1"/>
    <col min="3084" max="3084" width="13.875" style="2" customWidth="1"/>
    <col min="3085" max="3085" width="10.625" style="2" customWidth="1"/>
    <col min="3086" max="3086" width="8" style="2" customWidth="1"/>
    <col min="3087" max="3087" width="37.5" style="2" customWidth="1"/>
    <col min="3088" max="3088" width="37" style="2" customWidth="1"/>
    <col min="3089" max="3096" width="8" style="2" hidden="1" customWidth="1"/>
    <col min="3097" max="3327" width="8" style="2"/>
    <col min="3328" max="3328" width="8" style="2" customWidth="1"/>
    <col min="3329" max="3329" width="30.875" style="2" customWidth="1"/>
    <col min="3330" max="3330" width="10.875" style="2" customWidth="1"/>
    <col min="3331" max="3331" width="22.875" style="2" customWidth="1"/>
    <col min="3332" max="3332" width="20" style="2" customWidth="1"/>
    <col min="3333" max="3333" width="20.125" style="2" customWidth="1"/>
    <col min="3334" max="3334" width="19.625" style="2" customWidth="1"/>
    <col min="3335" max="3335" width="18.125" style="2" customWidth="1"/>
    <col min="3336" max="3336" width="18.375" style="2" customWidth="1"/>
    <col min="3337" max="3337" width="7.625" style="2" customWidth="1"/>
    <col min="3338" max="3338" width="38.375" style="2" customWidth="1"/>
    <col min="3339" max="3339" width="8" style="2" customWidth="1"/>
    <col min="3340" max="3340" width="13.875" style="2" customWidth="1"/>
    <col min="3341" max="3341" width="10.625" style="2" customWidth="1"/>
    <col min="3342" max="3342" width="8" style="2" customWidth="1"/>
    <col min="3343" max="3343" width="37.5" style="2" customWidth="1"/>
    <col min="3344" max="3344" width="37" style="2" customWidth="1"/>
    <col min="3345" max="3352" width="8" style="2" hidden="1" customWidth="1"/>
    <col min="3353" max="3583" width="8" style="2"/>
    <col min="3584" max="3584" width="8" style="2" customWidth="1"/>
    <col min="3585" max="3585" width="30.875" style="2" customWidth="1"/>
    <col min="3586" max="3586" width="10.875" style="2" customWidth="1"/>
    <col min="3587" max="3587" width="22.875" style="2" customWidth="1"/>
    <col min="3588" max="3588" width="20" style="2" customWidth="1"/>
    <col min="3589" max="3589" width="20.125" style="2" customWidth="1"/>
    <col min="3590" max="3590" width="19.625" style="2" customWidth="1"/>
    <col min="3591" max="3591" width="18.125" style="2" customWidth="1"/>
    <col min="3592" max="3592" width="18.375" style="2" customWidth="1"/>
    <col min="3593" max="3593" width="7.625" style="2" customWidth="1"/>
    <col min="3594" max="3594" width="38.375" style="2" customWidth="1"/>
    <col min="3595" max="3595" width="8" style="2" customWidth="1"/>
    <col min="3596" max="3596" width="13.875" style="2" customWidth="1"/>
    <col min="3597" max="3597" width="10.625" style="2" customWidth="1"/>
    <col min="3598" max="3598" width="8" style="2" customWidth="1"/>
    <col min="3599" max="3599" width="37.5" style="2" customWidth="1"/>
    <col min="3600" max="3600" width="37" style="2" customWidth="1"/>
    <col min="3601" max="3608" width="8" style="2" hidden="1" customWidth="1"/>
    <col min="3609" max="3839" width="8" style="2"/>
    <col min="3840" max="3840" width="8" style="2" customWidth="1"/>
    <col min="3841" max="3841" width="30.875" style="2" customWidth="1"/>
    <col min="3842" max="3842" width="10.875" style="2" customWidth="1"/>
    <col min="3843" max="3843" width="22.875" style="2" customWidth="1"/>
    <col min="3844" max="3844" width="20" style="2" customWidth="1"/>
    <col min="3845" max="3845" width="20.125" style="2" customWidth="1"/>
    <col min="3846" max="3846" width="19.625" style="2" customWidth="1"/>
    <col min="3847" max="3847" width="18.125" style="2" customWidth="1"/>
    <col min="3848" max="3848" width="18.375" style="2" customWidth="1"/>
    <col min="3849" max="3849" width="7.625" style="2" customWidth="1"/>
    <col min="3850" max="3850" width="38.375" style="2" customWidth="1"/>
    <col min="3851" max="3851" width="8" style="2" customWidth="1"/>
    <col min="3852" max="3852" width="13.875" style="2" customWidth="1"/>
    <col min="3853" max="3853" width="10.625" style="2" customWidth="1"/>
    <col min="3854" max="3854" width="8" style="2" customWidth="1"/>
    <col min="3855" max="3855" width="37.5" style="2" customWidth="1"/>
    <col min="3856" max="3856" width="37" style="2" customWidth="1"/>
    <col min="3857" max="3864" width="8" style="2" hidden="1" customWidth="1"/>
    <col min="3865" max="4095" width="8" style="2"/>
    <col min="4096" max="4096" width="8" style="2" customWidth="1"/>
    <col min="4097" max="4097" width="30.875" style="2" customWidth="1"/>
    <col min="4098" max="4098" width="10.875" style="2" customWidth="1"/>
    <col min="4099" max="4099" width="22.875" style="2" customWidth="1"/>
    <col min="4100" max="4100" width="20" style="2" customWidth="1"/>
    <col min="4101" max="4101" width="20.125" style="2" customWidth="1"/>
    <col min="4102" max="4102" width="19.625" style="2" customWidth="1"/>
    <col min="4103" max="4103" width="18.125" style="2" customWidth="1"/>
    <col min="4104" max="4104" width="18.375" style="2" customWidth="1"/>
    <col min="4105" max="4105" width="7.625" style="2" customWidth="1"/>
    <col min="4106" max="4106" width="38.375" style="2" customWidth="1"/>
    <col min="4107" max="4107" width="8" style="2" customWidth="1"/>
    <col min="4108" max="4108" width="13.875" style="2" customWidth="1"/>
    <col min="4109" max="4109" width="10.625" style="2" customWidth="1"/>
    <col min="4110" max="4110" width="8" style="2" customWidth="1"/>
    <col min="4111" max="4111" width="37.5" style="2" customWidth="1"/>
    <col min="4112" max="4112" width="37" style="2" customWidth="1"/>
    <col min="4113" max="4120" width="8" style="2" hidden="1" customWidth="1"/>
    <col min="4121" max="4351" width="8" style="2"/>
    <col min="4352" max="4352" width="8" style="2" customWidth="1"/>
    <col min="4353" max="4353" width="30.875" style="2" customWidth="1"/>
    <col min="4354" max="4354" width="10.875" style="2" customWidth="1"/>
    <col min="4355" max="4355" width="22.875" style="2" customWidth="1"/>
    <col min="4356" max="4356" width="20" style="2" customWidth="1"/>
    <col min="4357" max="4357" width="20.125" style="2" customWidth="1"/>
    <col min="4358" max="4358" width="19.625" style="2" customWidth="1"/>
    <col min="4359" max="4359" width="18.125" style="2" customWidth="1"/>
    <col min="4360" max="4360" width="18.375" style="2" customWidth="1"/>
    <col min="4361" max="4361" width="7.625" style="2" customWidth="1"/>
    <col min="4362" max="4362" width="38.375" style="2" customWidth="1"/>
    <col min="4363" max="4363" width="8" style="2" customWidth="1"/>
    <col min="4364" max="4364" width="13.875" style="2" customWidth="1"/>
    <col min="4365" max="4365" width="10.625" style="2" customWidth="1"/>
    <col min="4366" max="4366" width="8" style="2" customWidth="1"/>
    <col min="4367" max="4367" width="37.5" style="2" customWidth="1"/>
    <col min="4368" max="4368" width="37" style="2" customWidth="1"/>
    <col min="4369" max="4376" width="8" style="2" hidden="1" customWidth="1"/>
    <col min="4377" max="4607" width="8" style="2"/>
    <col min="4608" max="4608" width="8" style="2" customWidth="1"/>
    <col min="4609" max="4609" width="30.875" style="2" customWidth="1"/>
    <col min="4610" max="4610" width="10.875" style="2" customWidth="1"/>
    <col min="4611" max="4611" width="22.875" style="2" customWidth="1"/>
    <col min="4612" max="4612" width="20" style="2" customWidth="1"/>
    <col min="4613" max="4613" width="20.125" style="2" customWidth="1"/>
    <col min="4614" max="4614" width="19.625" style="2" customWidth="1"/>
    <col min="4615" max="4615" width="18.125" style="2" customWidth="1"/>
    <col min="4616" max="4616" width="18.375" style="2" customWidth="1"/>
    <col min="4617" max="4617" width="7.625" style="2" customWidth="1"/>
    <col min="4618" max="4618" width="38.375" style="2" customWidth="1"/>
    <col min="4619" max="4619" width="8" style="2" customWidth="1"/>
    <col min="4620" max="4620" width="13.875" style="2" customWidth="1"/>
    <col min="4621" max="4621" width="10.625" style="2" customWidth="1"/>
    <col min="4622" max="4622" width="8" style="2" customWidth="1"/>
    <col min="4623" max="4623" width="37.5" style="2" customWidth="1"/>
    <col min="4624" max="4624" width="37" style="2" customWidth="1"/>
    <col min="4625" max="4632" width="8" style="2" hidden="1" customWidth="1"/>
    <col min="4633" max="4863" width="8" style="2"/>
    <col min="4864" max="4864" width="8" style="2" customWidth="1"/>
    <col min="4865" max="4865" width="30.875" style="2" customWidth="1"/>
    <col min="4866" max="4866" width="10.875" style="2" customWidth="1"/>
    <col min="4867" max="4867" width="22.875" style="2" customWidth="1"/>
    <col min="4868" max="4868" width="20" style="2" customWidth="1"/>
    <col min="4869" max="4869" width="20.125" style="2" customWidth="1"/>
    <col min="4870" max="4870" width="19.625" style="2" customWidth="1"/>
    <col min="4871" max="4871" width="18.125" style="2" customWidth="1"/>
    <col min="4872" max="4872" width="18.375" style="2" customWidth="1"/>
    <col min="4873" max="4873" width="7.625" style="2" customWidth="1"/>
    <col min="4874" max="4874" width="38.375" style="2" customWidth="1"/>
    <col min="4875" max="4875" width="8" style="2" customWidth="1"/>
    <col min="4876" max="4876" width="13.875" style="2" customWidth="1"/>
    <col min="4877" max="4877" width="10.625" style="2" customWidth="1"/>
    <col min="4878" max="4878" width="8" style="2" customWidth="1"/>
    <col min="4879" max="4879" width="37.5" style="2" customWidth="1"/>
    <col min="4880" max="4880" width="37" style="2" customWidth="1"/>
    <col min="4881" max="4888" width="8" style="2" hidden="1" customWidth="1"/>
    <col min="4889" max="5119" width="8" style="2"/>
    <col min="5120" max="5120" width="8" style="2" customWidth="1"/>
    <col min="5121" max="5121" width="30.875" style="2" customWidth="1"/>
    <col min="5122" max="5122" width="10.875" style="2" customWidth="1"/>
    <col min="5123" max="5123" width="22.875" style="2" customWidth="1"/>
    <col min="5124" max="5124" width="20" style="2" customWidth="1"/>
    <col min="5125" max="5125" width="20.125" style="2" customWidth="1"/>
    <col min="5126" max="5126" width="19.625" style="2" customWidth="1"/>
    <col min="5127" max="5127" width="18.125" style="2" customWidth="1"/>
    <col min="5128" max="5128" width="18.375" style="2" customWidth="1"/>
    <col min="5129" max="5129" width="7.625" style="2" customWidth="1"/>
    <col min="5130" max="5130" width="38.375" style="2" customWidth="1"/>
    <col min="5131" max="5131" width="8" style="2" customWidth="1"/>
    <col min="5132" max="5132" width="13.875" style="2" customWidth="1"/>
    <col min="5133" max="5133" width="10.625" style="2" customWidth="1"/>
    <col min="5134" max="5134" width="8" style="2" customWidth="1"/>
    <col min="5135" max="5135" width="37.5" style="2" customWidth="1"/>
    <col min="5136" max="5136" width="37" style="2" customWidth="1"/>
    <col min="5137" max="5144" width="8" style="2" hidden="1" customWidth="1"/>
    <col min="5145" max="5375" width="8" style="2"/>
    <col min="5376" max="5376" width="8" style="2" customWidth="1"/>
    <col min="5377" max="5377" width="30.875" style="2" customWidth="1"/>
    <col min="5378" max="5378" width="10.875" style="2" customWidth="1"/>
    <col min="5379" max="5379" width="22.875" style="2" customWidth="1"/>
    <col min="5380" max="5380" width="20" style="2" customWidth="1"/>
    <col min="5381" max="5381" width="20.125" style="2" customWidth="1"/>
    <col min="5382" max="5382" width="19.625" style="2" customWidth="1"/>
    <col min="5383" max="5383" width="18.125" style="2" customWidth="1"/>
    <col min="5384" max="5384" width="18.375" style="2" customWidth="1"/>
    <col min="5385" max="5385" width="7.625" style="2" customWidth="1"/>
    <col min="5386" max="5386" width="38.375" style="2" customWidth="1"/>
    <col min="5387" max="5387" width="8" style="2" customWidth="1"/>
    <col min="5388" max="5388" width="13.875" style="2" customWidth="1"/>
    <col min="5389" max="5389" width="10.625" style="2" customWidth="1"/>
    <col min="5390" max="5390" width="8" style="2" customWidth="1"/>
    <col min="5391" max="5391" width="37.5" style="2" customWidth="1"/>
    <col min="5392" max="5392" width="37" style="2" customWidth="1"/>
    <col min="5393" max="5400" width="8" style="2" hidden="1" customWidth="1"/>
    <col min="5401" max="5631" width="8" style="2"/>
    <col min="5632" max="5632" width="8" style="2" customWidth="1"/>
    <col min="5633" max="5633" width="30.875" style="2" customWidth="1"/>
    <col min="5634" max="5634" width="10.875" style="2" customWidth="1"/>
    <col min="5635" max="5635" width="22.875" style="2" customWidth="1"/>
    <col min="5636" max="5636" width="20" style="2" customWidth="1"/>
    <col min="5637" max="5637" width="20.125" style="2" customWidth="1"/>
    <col min="5638" max="5638" width="19.625" style="2" customWidth="1"/>
    <col min="5639" max="5639" width="18.125" style="2" customWidth="1"/>
    <col min="5640" max="5640" width="18.375" style="2" customWidth="1"/>
    <col min="5641" max="5641" width="7.625" style="2" customWidth="1"/>
    <col min="5642" max="5642" width="38.375" style="2" customWidth="1"/>
    <col min="5643" max="5643" width="8" style="2" customWidth="1"/>
    <col min="5644" max="5644" width="13.875" style="2" customWidth="1"/>
    <col min="5645" max="5645" width="10.625" style="2" customWidth="1"/>
    <col min="5646" max="5646" width="8" style="2" customWidth="1"/>
    <col min="5647" max="5647" width="37.5" style="2" customWidth="1"/>
    <col min="5648" max="5648" width="37" style="2" customWidth="1"/>
    <col min="5649" max="5656" width="8" style="2" hidden="1" customWidth="1"/>
    <col min="5657" max="5887" width="8" style="2"/>
    <col min="5888" max="5888" width="8" style="2" customWidth="1"/>
    <col min="5889" max="5889" width="30.875" style="2" customWidth="1"/>
    <col min="5890" max="5890" width="10.875" style="2" customWidth="1"/>
    <col min="5891" max="5891" width="22.875" style="2" customWidth="1"/>
    <col min="5892" max="5892" width="20" style="2" customWidth="1"/>
    <col min="5893" max="5893" width="20.125" style="2" customWidth="1"/>
    <col min="5894" max="5894" width="19.625" style="2" customWidth="1"/>
    <col min="5895" max="5895" width="18.125" style="2" customWidth="1"/>
    <col min="5896" max="5896" width="18.375" style="2" customWidth="1"/>
    <col min="5897" max="5897" width="7.625" style="2" customWidth="1"/>
    <col min="5898" max="5898" width="38.375" style="2" customWidth="1"/>
    <col min="5899" max="5899" width="8" style="2" customWidth="1"/>
    <col min="5900" max="5900" width="13.875" style="2" customWidth="1"/>
    <col min="5901" max="5901" width="10.625" style="2" customWidth="1"/>
    <col min="5902" max="5902" width="8" style="2" customWidth="1"/>
    <col min="5903" max="5903" width="37.5" style="2" customWidth="1"/>
    <col min="5904" max="5904" width="37" style="2" customWidth="1"/>
    <col min="5905" max="5912" width="8" style="2" hidden="1" customWidth="1"/>
    <col min="5913" max="6143" width="8" style="2"/>
    <col min="6144" max="6144" width="8" style="2" customWidth="1"/>
    <col min="6145" max="6145" width="30.875" style="2" customWidth="1"/>
    <col min="6146" max="6146" width="10.875" style="2" customWidth="1"/>
    <col min="6147" max="6147" width="22.875" style="2" customWidth="1"/>
    <col min="6148" max="6148" width="20" style="2" customWidth="1"/>
    <col min="6149" max="6149" width="20.125" style="2" customWidth="1"/>
    <col min="6150" max="6150" width="19.625" style="2" customWidth="1"/>
    <col min="6151" max="6151" width="18.125" style="2" customWidth="1"/>
    <col min="6152" max="6152" width="18.375" style="2" customWidth="1"/>
    <col min="6153" max="6153" width="7.625" style="2" customWidth="1"/>
    <col min="6154" max="6154" width="38.375" style="2" customWidth="1"/>
    <col min="6155" max="6155" width="8" style="2" customWidth="1"/>
    <col min="6156" max="6156" width="13.875" style="2" customWidth="1"/>
    <col min="6157" max="6157" width="10.625" style="2" customWidth="1"/>
    <col min="6158" max="6158" width="8" style="2" customWidth="1"/>
    <col min="6159" max="6159" width="37.5" style="2" customWidth="1"/>
    <col min="6160" max="6160" width="37" style="2" customWidth="1"/>
    <col min="6161" max="6168" width="8" style="2" hidden="1" customWidth="1"/>
    <col min="6169" max="6399" width="8" style="2"/>
    <col min="6400" max="6400" width="8" style="2" customWidth="1"/>
    <col min="6401" max="6401" width="30.875" style="2" customWidth="1"/>
    <col min="6402" max="6402" width="10.875" style="2" customWidth="1"/>
    <col min="6403" max="6403" width="22.875" style="2" customWidth="1"/>
    <col min="6404" max="6404" width="20" style="2" customWidth="1"/>
    <col min="6405" max="6405" width="20.125" style="2" customWidth="1"/>
    <col min="6406" max="6406" width="19.625" style="2" customWidth="1"/>
    <col min="6407" max="6407" width="18.125" style="2" customWidth="1"/>
    <col min="6408" max="6408" width="18.375" style="2" customWidth="1"/>
    <col min="6409" max="6409" width="7.625" style="2" customWidth="1"/>
    <col min="6410" max="6410" width="38.375" style="2" customWidth="1"/>
    <col min="6411" max="6411" width="8" style="2" customWidth="1"/>
    <col min="6412" max="6412" width="13.875" style="2" customWidth="1"/>
    <col min="6413" max="6413" width="10.625" style="2" customWidth="1"/>
    <col min="6414" max="6414" width="8" style="2" customWidth="1"/>
    <col min="6415" max="6415" width="37.5" style="2" customWidth="1"/>
    <col min="6416" max="6416" width="37" style="2" customWidth="1"/>
    <col min="6417" max="6424" width="8" style="2" hidden="1" customWidth="1"/>
    <col min="6425" max="6655" width="8" style="2"/>
    <col min="6656" max="6656" width="8" style="2" customWidth="1"/>
    <col min="6657" max="6657" width="30.875" style="2" customWidth="1"/>
    <col min="6658" max="6658" width="10.875" style="2" customWidth="1"/>
    <col min="6659" max="6659" width="22.875" style="2" customWidth="1"/>
    <col min="6660" max="6660" width="20" style="2" customWidth="1"/>
    <col min="6661" max="6661" width="20.125" style="2" customWidth="1"/>
    <col min="6662" max="6662" width="19.625" style="2" customWidth="1"/>
    <col min="6663" max="6663" width="18.125" style="2" customWidth="1"/>
    <col min="6664" max="6664" width="18.375" style="2" customWidth="1"/>
    <col min="6665" max="6665" width="7.625" style="2" customWidth="1"/>
    <col min="6666" max="6666" width="38.375" style="2" customWidth="1"/>
    <col min="6667" max="6667" width="8" style="2" customWidth="1"/>
    <col min="6668" max="6668" width="13.875" style="2" customWidth="1"/>
    <col min="6669" max="6669" width="10.625" style="2" customWidth="1"/>
    <col min="6670" max="6670" width="8" style="2" customWidth="1"/>
    <col min="6671" max="6671" width="37.5" style="2" customWidth="1"/>
    <col min="6672" max="6672" width="37" style="2" customWidth="1"/>
    <col min="6673" max="6680" width="8" style="2" hidden="1" customWidth="1"/>
    <col min="6681" max="6911" width="8" style="2"/>
    <col min="6912" max="6912" width="8" style="2" customWidth="1"/>
    <col min="6913" max="6913" width="30.875" style="2" customWidth="1"/>
    <col min="6914" max="6914" width="10.875" style="2" customWidth="1"/>
    <col min="6915" max="6915" width="22.875" style="2" customWidth="1"/>
    <col min="6916" max="6916" width="20" style="2" customWidth="1"/>
    <col min="6917" max="6917" width="20.125" style="2" customWidth="1"/>
    <col min="6918" max="6918" width="19.625" style="2" customWidth="1"/>
    <col min="6919" max="6919" width="18.125" style="2" customWidth="1"/>
    <col min="6920" max="6920" width="18.375" style="2" customWidth="1"/>
    <col min="6921" max="6921" width="7.625" style="2" customWidth="1"/>
    <col min="6922" max="6922" width="38.375" style="2" customWidth="1"/>
    <col min="6923" max="6923" width="8" style="2" customWidth="1"/>
    <col min="6924" max="6924" width="13.875" style="2" customWidth="1"/>
    <col min="6925" max="6925" width="10.625" style="2" customWidth="1"/>
    <col min="6926" max="6926" width="8" style="2" customWidth="1"/>
    <col min="6927" max="6927" width="37.5" style="2" customWidth="1"/>
    <col min="6928" max="6928" width="37" style="2" customWidth="1"/>
    <col min="6929" max="6936" width="8" style="2" hidden="1" customWidth="1"/>
    <col min="6937" max="7167" width="8" style="2"/>
    <col min="7168" max="7168" width="8" style="2" customWidth="1"/>
    <col min="7169" max="7169" width="30.875" style="2" customWidth="1"/>
    <col min="7170" max="7170" width="10.875" style="2" customWidth="1"/>
    <col min="7171" max="7171" width="22.875" style="2" customWidth="1"/>
    <col min="7172" max="7172" width="20" style="2" customWidth="1"/>
    <col min="7173" max="7173" width="20.125" style="2" customWidth="1"/>
    <col min="7174" max="7174" width="19.625" style="2" customWidth="1"/>
    <col min="7175" max="7175" width="18.125" style="2" customWidth="1"/>
    <col min="7176" max="7176" width="18.375" style="2" customWidth="1"/>
    <col min="7177" max="7177" width="7.625" style="2" customWidth="1"/>
    <col min="7178" max="7178" width="38.375" style="2" customWidth="1"/>
    <col min="7179" max="7179" width="8" style="2" customWidth="1"/>
    <col min="7180" max="7180" width="13.875" style="2" customWidth="1"/>
    <col min="7181" max="7181" width="10.625" style="2" customWidth="1"/>
    <col min="7182" max="7182" width="8" style="2" customWidth="1"/>
    <col min="7183" max="7183" width="37.5" style="2" customWidth="1"/>
    <col min="7184" max="7184" width="37" style="2" customWidth="1"/>
    <col min="7185" max="7192" width="8" style="2" hidden="1" customWidth="1"/>
    <col min="7193" max="7423" width="8" style="2"/>
    <col min="7424" max="7424" width="8" style="2" customWidth="1"/>
    <col min="7425" max="7425" width="30.875" style="2" customWidth="1"/>
    <col min="7426" max="7426" width="10.875" style="2" customWidth="1"/>
    <col min="7427" max="7427" width="22.875" style="2" customWidth="1"/>
    <col min="7428" max="7428" width="20" style="2" customWidth="1"/>
    <col min="7429" max="7429" width="20.125" style="2" customWidth="1"/>
    <col min="7430" max="7430" width="19.625" style="2" customWidth="1"/>
    <col min="7431" max="7431" width="18.125" style="2" customWidth="1"/>
    <col min="7432" max="7432" width="18.375" style="2" customWidth="1"/>
    <col min="7433" max="7433" width="7.625" style="2" customWidth="1"/>
    <col min="7434" max="7434" width="38.375" style="2" customWidth="1"/>
    <col min="7435" max="7435" width="8" style="2" customWidth="1"/>
    <col min="7436" max="7436" width="13.875" style="2" customWidth="1"/>
    <col min="7437" max="7437" width="10.625" style="2" customWidth="1"/>
    <col min="7438" max="7438" width="8" style="2" customWidth="1"/>
    <col min="7439" max="7439" width="37.5" style="2" customWidth="1"/>
    <col min="7440" max="7440" width="37" style="2" customWidth="1"/>
    <col min="7441" max="7448" width="8" style="2" hidden="1" customWidth="1"/>
    <col min="7449" max="7679" width="8" style="2"/>
    <col min="7680" max="7680" width="8" style="2" customWidth="1"/>
    <col min="7681" max="7681" width="30.875" style="2" customWidth="1"/>
    <col min="7682" max="7682" width="10.875" style="2" customWidth="1"/>
    <col min="7683" max="7683" width="22.875" style="2" customWidth="1"/>
    <col min="7684" max="7684" width="20" style="2" customWidth="1"/>
    <col min="7685" max="7685" width="20.125" style="2" customWidth="1"/>
    <col min="7686" max="7686" width="19.625" style="2" customWidth="1"/>
    <col min="7687" max="7687" width="18.125" style="2" customWidth="1"/>
    <col min="7688" max="7688" width="18.375" style="2" customWidth="1"/>
    <col min="7689" max="7689" width="7.625" style="2" customWidth="1"/>
    <col min="7690" max="7690" width="38.375" style="2" customWidth="1"/>
    <col min="7691" max="7691" width="8" style="2" customWidth="1"/>
    <col min="7692" max="7692" width="13.875" style="2" customWidth="1"/>
    <col min="7693" max="7693" width="10.625" style="2" customWidth="1"/>
    <col min="7694" max="7694" width="8" style="2" customWidth="1"/>
    <col min="7695" max="7695" width="37.5" style="2" customWidth="1"/>
    <col min="7696" max="7696" width="37" style="2" customWidth="1"/>
    <col min="7697" max="7704" width="8" style="2" hidden="1" customWidth="1"/>
    <col min="7705" max="7935" width="8" style="2"/>
    <col min="7936" max="7936" width="8" style="2" customWidth="1"/>
    <col min="7937" max="7937" width="30.875" style="2" customWidth="1"/>
    <col min="7938" max="7938" width="10.875" style="2" customWidth="1"/>
    <col min="7939" max="7939" width="22.875" style="2" customWidth="1"/>
    <col min="7940" max="7940" width="20" style="2" customWidth="1"/>
    <col min="7941" max="7941" width="20.125" style="2" customWidth="1"/>
    <col min="7942" max="7942" width="19.625" style="2" customWidth="1"/>
    <col min="7943" max="7943" width="18.125" style="2" customWidth="1"/>
    <col min="7944" max="7944" width="18.375" style="2" customWidth="1"/>
    <col min="7945" max="7945" width="7.625" style="2" customWidth="1"/>
    <col min="7946" max="7946" width="38.375" style="2" customWidth="1"/>
    <col min="7947" max="7947" width="8" style="2" customWidth="1"/>
    <col min="7948" max="7948" width="13.875" style="2" customWidth="1"/>
    <col min="7949" max="7949" width="10.625" style="2" customWidth="1"/>
    <col min="7950" max="7950" width="8" style="2" customWidth="1"/>
    <col min="7951" max="7951" width="37.5" style="2" customWidth="1"/>
    <col min="7952" max="7952" width="37" style="2" customWidth="1"/>
    <col min="7953" max="7960" width="8" style="2" hidden="1" customWidth="1"/>
    <col min="7961" max="8191" width="8" style="2"/>
    <col min="8192" max="8192" width="8" style="2" customWidth="1"/>
    <col min="8193" max="8193" width="30.875" style="2" customWidth="1"/>
    <col min="8194" max="8194" width="10.875" style="2" customWidth="1"/>
    <col min="8195" max="8195" width="22.875" style="2" customWidth="1"/>
    <col min="8196" max="8196" width="20" style="2" customWidth="1"/>
    <col min="8197" max="8197" width="20.125" style="2" customWidth="1"/>
    <col min="8198" max="8198" width="19.625" style="2" customWidth="1"/>
    <col min="8199" max="8199" width="18.125" style="2" customWidth="1"/>
    <col min="8200" max="8200" width="18.375" style="2" customWidth="1"/>
    <col min="8201" max="8201" width="7.625" style="2" customWidth="1"/>
    <col min="8202" max="8202" width="38.375" style="2" customWidth="1"/>
    <col min="8203" max="8203" width="8" style="2" customWidth="1"/>
    <col min="8204" max="8204" width="13.875" style="2" customWidth="1"/>
    <col min="8205" max="8205" width="10.625" style="2" customWidth="1"/>
    <col min="8206" max="8206" width="8" style="2" customWidth="1"/>
    <col min="8207" max="8207" width="37.5" style="2" customWidth="1"/>
    <col min="8208" max="8208" width="37" style="2" customWidth="1"/>
    <col min="8209" max="8216" width="8" style="2" hidden="1" customWidth="1"/>
    <col min="8217" max="8447" width="8" style="2"/>
    <col min="8448" max="8448" width="8" style="2" customWidth="1"/>
    <col min="8449" max="8449" width="30.875" style="2" customWidth="1"/>
    <col min="8450" max="8450" width="10.875" style="2" customWidth="1"/>
    <col min="8451" max="8451" width="22.875" style="2" customWidth="1"/>
    <col min="8452" max="8452" width="20" style="2" customWidth="1"/>
    <col min="8453" max="8453" width="20.125" style="2" customWidth="1"/>
    <col min="8454" max="8454" width="19.625" style="2" customWidth="1"/>
    <col min="8455" max="8455" width="18.125" style="2" customWidth="1"/>
    <col min="8456" max="8456" width="18.375" style="2" customWidth="1"/>
    <col min="8457" max="8457" width="7.625" style="2" customWidth="1"/>
    <col min="8458" max="8458" width="38.375" style="2" customWidth="1"/>
    <col min="8459" max="8459" width="8" style="2" customWidth="1"/>
    <col min="8460" max="8460" width="13.875" style="2" customWidth="1"/>
    <col min="8461" max="8461" width="10.625" style="2" customWidth="1"/>
    <col min="8462" max="8462" width="8" style="2" customWidth="1"/>
    <col min="8463" max="8463" width="37.5" style="2" customWidth="1"/>
    <col min="8464" max="8464" width="37" style="2" customWidth="1"/>
    <col min="8465" max="8472" width="8" style="2" hidden="1" customWidth="1"/>
    <col min="8473" max="8703" width="8" style="2"/>
    <col min="8704" max="8704" width="8" style="2" customWidth="1"/>
    <col min="8705" max="8705" width="30.875" style="2" customWidth="1"/>
    <col min="8706" max="8706" width="10.875" style="2" customWidth="1"/>
    <col min="8707" max="8707" width="22.875" style="2" customWidth="1"/>
    <col min="8708" max="8708" width="20" style="2" customWidth="1"/>
    <col min="8709" max="8709" width="20.125" style="2" customWidth="1"/>
    <col min="8710" max="8710" width="19.625" style="2" customWidth="1"/>
    <col min="8711" max="8711" width="18.125" style="2" customWidth="1"/>
    <col min="8712" max="8712" width="18.375" style="2" customWidth="1"/>
    <col min="8713" max="8713" width="7.625" style="2" customWidth="1"/>
    <col min="8714" max="8714" width="38.375" style="2" customWidth="1"/>
    <col min="8715" max="8715" width="8" style="2" customWidth="1"/>
    <col min="8716" max="8716" width="13.875" style="2" customWidth="1"/>
    <col min="8717" max="8717" width="10.625" style="2" customWidth="1"/>
    <col min="8718" max="8718" width="8" style="2" customWidth="1"/>
    <col min="8719" max="8719" width="37.5" style="2" customWidth="1"/>
    <col min="8720" max="8720" width="37" style="2" customWidth="1"/>
    <col min="8721" max="8728" width="8" style="2" hidden="1" customWidth="1"/>
    <col min="8729" max="8959" width="8" style="2"/>
    <col min="8960" max="8960" width="8" style="2" customWidth="1"/>
    <col min="8961" max="8961" width="30.875" style="2" customWidth="1"/>
    <col min="8962" max="8962" width="10.875" style="2" customWidth="1"/>
    <col min="8963" max="8963" width="22.875" style="2" customWidth="1"/>
    <col min="8964" max="8964" width="20" style="2" customWidth="1"/>
    <col min="8965" max="8965" width="20.125" style="2" customWidth="1"/>
    <col min="8966" max="8966" width="19.625" style="2" customWidth="1"/>
    <col min="8967" max="8967" width="18.125" style="2" customWidth="1"/>
    <col min="8968" max="8968" width="18.375" style="2" customWidth="1"/>
    <col min="8969" max="8969" width="7.625" style="2" customWidth="1"/>
    <col min="8970" max="8970" width="38.375" style="2" customWidth="1"/>
    <col min="8971" max="8971" width="8" style="2" customWidth="1"/>
    <col min="8972" max="8972" width="13.875" style="2" customWidth="1"/>
    <col min="8973" max="8973" width="10.625" style="2" customWidth="1"/>
    <col min="8974" max="8974" width="8" style="2" customWidth="1"/>
    <col min="8975" max="8975" width="37.5" style="2" customWidth="1"/>
    <col min="8976" max="8976" width="37" style="2" customWidth="1"/>
    <col min="8977" max="8984" width="8" style="2" hidden="1" customWidth="1"/>
    <col min="8985" max="9215" width="8" style="2"/>
    <col min="9216" max="9216" width="8" style="2" customWidth="1"/>
    <col min="9217" max="9217" width="30.875" style="2" customWidth="1"/>
    <col min="9218" max="9218" width="10.875" style="2" customWidth="1"/>
    <col min="9219" max="9219" width="22.875" style="2" customWidth="1"/>
    <col min="9220" max="9220" width="20" style="2" customWidth="1"/>
    <col min="9221" max="9221" width="20.125" style="2" customWidth="1"/>
    <col min="9222" max="9222" width="19.625" style="2" customWidth="1"/>
    <col min="9223" max="9223" width="18.125" style="2" customWidth="1"/>
    <col min="9224" max="9224" width="18.375" style="2" customWidth="1"/>
    <col min="9225" max="9225" width="7.625" style="2" customWidth="1"/>
    <col min="9226" max="9226" width="38.375" style="2" customWidth="1"/>
    <col min="9227" max="9227" width="8" style="2" customWidth="1"/>
    <col min="9228" max="9228" width="13.875" style="2" customWidth="1"/>
    <col min="9229" max="9229" width="10.625" style="2" customWidth="1"/>
    <col min="9230" max="9230" width="8" style="2" customWidth="1"/>
    <col min="9231" max="9231" width="37.5" style="2" customWidth="1"/>
    <col min="9232" max="9232" width="37" style="2" customWidth="1"/>
    <col min="9233" max="9240" width="8" style="2" hidden="1" customWidth="1"/>
    <col min="9241" max="9471" width="8" style="2"/>
    <col min="9472" max="9472" width="8" style="2" customWidth="1"/>
    <col min="9473" max="9473" width="30.875" style="2" customWidth="1"/>
    <col min="9474" max="9474" width="10.875" style="2" customWidth="1"/>
    <col min="9475" max="9475" width="22.875" style="2" customWidth="1"/>
    <col min="9476" max="9476" width="20" style="2" customWidth="1"/>
    <col min="9477" max="9477" width="20.125" style="2" customWidth="1"/>
    <col min="9478" max="9478" width="19.625" style="2" customWidth="1"/>
    <col min="9479" max="9479" width="18.125" style="2" customWidth="1"/>
    <col min="9480" max="9480" width="18.375" style="2" customWidth="1"/>
    <col min="9481" max="9481" width="7.625" style="2" customWidth="1"/>
    <col min="9482" max="9482" width="38.375" style="2" customWidth="1"/>
    <col min="9483" max="9483" width="8" style="2" customWidth="1"/>
    <col min="9484" max="9484" width="13.875" style="2" customWidth="1"/>
    <col min="9485" max="9485" width="10.625" style="2" customWidth="1"/>
    <col min="9486" max="9486" width="8" style="2" customWidth="1"/>
    <col min="9487" max="9487" width="37.5" style="2" customWidth="1"/>
    <col min="9488" max="9488" width="37" style="2" customWidth="1"/>
    <col min="9489" max="9496" width="8" style="2" hidden="1" customWidth="1"/>
    <col min="9497" max="9727" width="8" style="2"/>
    <col min="9728" max="9728" width="8" style="2" customWidth="1"/>
    <col min="9729" max="9729" width="30.875" style="2" customWidth="1"/>
    <col min="9730" max="9730" width="10.875" style="2" customWidth="1"/>
    <col min="9731" max="9731" width="22.875" style="2" customWidth="1"/>
    <col min="9732" max="9732" width="20" style="2" customWidth="1"/>
    <col min="9733" max="9733" width="20.125" style="2" customWidth="1"/>
    <col min="9734" max="9734" width="19.625" style="2" customWidth="1"/>
    <col min="9735" max="9735" width="18.125" style="2" customWidth="1"/>
    <col min="9736" max="9736" width="18.375" style="2" customWidth="1"/>
    <col min="9737" max="9737" width="7.625" style="2" customWidth="1"/>
    <col min="9738" max="9738" width="38.375" style="2" customWidth="1"/>
    <col min="9739" max="9739" width="8" style="2" customWidth="1"/>
    <col min="9740" max="9740" width="13.875" style="2" customWidth="1"/>
    <col min="9741" max="9741" width="10.625" style="2" customWidth="1"/>
    <col min="9742" max="9742" width="8" style="2" customWidth="1"/>
    <col min="9743" max="9743" width="37.5" style="2" customWidth="1"/>
    <col min="9744" max="9744" width="37" style="2" customWidth="1"/>
    <col min="9745" max="9752" width="8" style="2" hidden="1" customWidth="1"/>
    <col min="9753" max="9983" width="8" style="2"/>
    <col min="9984" max="9984" width="8" style="2" customWidth="1"/>
    <col min="9985" max="9985" width="30.875" style="2" customWidth="1"/>
    <col min="9986" max="9986" width="10.875" style="2" customWidth="1"/>
    <col min="9987" max="9987" width="22.875" style="2" customWidth="1"/>
    <col min="9988" max="9988" width="20" style="2" customWidth="1"/>
    <col min="9989" max="9989" width="20.125" style="2" customWidth="1"/>
    <col min="9990" max="9990" width="19.625" style="2" customWidth="1"/>
    <col min="9991" max="9991" width="18.125" style="2" customWidth="1"/>
    <col min="9992" max="9992" width="18.375" style="2" customWidth="1"/>
    <col min="9993" max="9993" width="7.625" style="2" customWidth="1"/>
    <col min="9994" max="9994" width="38.375" style="2" customWidth="1"/>
    <col min="9995" max="9995" width="8" style="2" customWidth="1"/>
    <col min="9996" max="9996" width="13.875" style="2" customWidth="1"/>
    <col min="9997" max="9997" width="10.625" style="2" customWidth="1"/>
    <col min="9998" max="9998" width="8" style="2" customWidth="1"/>
    <col min="9999" max="9999" width="37.5" style="2" customWidth="1"/>
    <col min="10000" max="10000" width="37" style="2" customWidth="1"/>
    <col min="10001" max="10008" width="8" style="2" hidden="1" customWidth="1"/>
    <col min="10009" max="10239" width="8" style="2"/>
    <col min="10240" max="10240" width="8" style="2" customWidth="1"/>
    <col min="10241" max="10241" width="30.875" style="2" customWidth="1"/>
    <col min="10242" max="10242" width="10.875" style="2" customWidth="1"/>
    <col min="10243" max="10243" width="22.875" style="2" customWidth="1"/>
    <col min="10244" max="10244" width="20" style="2" customWidth="1"/>
    <col min="10245" max="10245" width="20.125" style="2" customWidth="1"/>
    <col min="10246" max="10246" width="19.625" style="2" customWidth="1"/>
    <col min="10247" max="10247" width="18.125" style="2" customWidth="1"/>
    <col min="10248" max="10248" width="18.375" style="2" customWidth="1"/>
    <col min="10249" max="10249" width="7.625" style="2" customWidth="1"/>
    <col min="10250" max="10250" width="38.375" style="2" customWidth="1"/>
    <col min="10251" max="10251" width="8" style="2" customWidth="1"/>
    <col min="10252" max="10252" width="13.875" style="2" customWidth="1"/>
    <col min="10253" max="10253" width="10.625" style="2" customWidth="1"/>
    <col min="10254" max="10254" width="8" style="2" customWidth="1"/>
    <col min="10255" max="10255" width="37.5" style="2" customWidth="1"/>
    <col min="10256" max="10256" width="37" style="2" customWidth="1"/>
    <col min="10257" max="10264" width="8" style="2" hidden="1" customWidth="1"/>
    <col min="10265" max="10495" width="8" style="2"/>
    <col min="10496" max="10496" width="8" style="2" customWidth="1"/>
    <col min="10497" max="10497" width="30.875" style="2" customWidth="1"/>
    <col min="10498" max="10498" width="10.875" style="2" customWidth="1"/>
    <col min="10499" max="10499" width="22.875" style="2" customWidth="1"/>
    <col min="10500" max="10500" width="20" style="2" customWidth="1"/>
    <col min="10501" max="10501" width="20.125" style="2" customWidth="1"/>
    <col min="10502" max="10502" width="19.625" style="2" customWidth="1"/>
    <col min="10503" max="10503" width="18.125" style="2" customWidth="1"/>
    <col min="10504" max="10504" width="18.375" style="2" customWidth="1"/>
    <col min="10505" max="10505" width="7.625" style="2" customWidth="1"/>
    <col min="10506" max="10506" width="38.375" style="2" customWidth="1"/>
    <col min="10507" max="10507" width="8" style="2" customWidth="1"/>
    <col min="10508" max="10508" width="13.875" style="2" customWidth="1"/>
    <col min="10509" max="10509" width="10.625" style="2" customWidth="1"/>
    <col min="10510" max="10510" width="8" style="2" customWidth="1"/>
    <col min="10511" max="10511" width="37.5" style="2" customWidth="1"/>
    <col min="10512" max="10512" width="37" style="2" customWidth="1"/>
    <col min="10513" max="10520" width="8" style="2" hidden="1" customWidth="1"/>
    <col min="10521" max="10751" width="8" style="2"/>
    <col min="10752" max="10752" width="8" style="2" customWidth="1"/>
    <col min="10753" max="10753" width="30.875" style="2" customWidth="1"/>
    <col min="10754" max="10754" width="10.875" style="2" customWidth="1"/>
    <col min="10755" max="10755" width="22.875" style="2" customWidth="1"/>
    <col min="10756" max="10756" width="20" style="2" customWidth="1"/>
    <col min="10757" max="10757" width="20.125" style="2" customWidth="1"/>
    <col min="10758" max="10758" width="19.625" style="2" customWidth="1"/>
    <col min="10759" max="10759" width="18.125" style="2" customWidth="1"/>
    <col min="10760" max="10760" width="18.375" style="2" customWidth="1"/>
    <col min="10761" max="10761" width="7.625" style="2" customWidth="1"/>
    <col min="10762" max="10762" width="38.375" style="2" customWidth="1"/>
    <col min="10763" max="10763" width="8" style="2" customWidth="1"/>
    <col min="10764" max="10764" width="13.875" style="2" customWidth="1"/>
    <col min="10765" max="10765" width="10.625" style="2" customWidth="1"/>
    <col min="10766" max="10766" width="8" style="2" customWidth="1"/>
    <col min="10767" max="10767" width="37.5" style="2" customWidth="1"/>
    <col min="10768" max="10768" width="37" style="2" customWidth="1"/>
    <col min="10769" max="10776" width="8" style="2" hidden="1" customWidth="1"/>
    <col min="10777" max="11007" width="8" style="2"/>
    <col min="11008" max="11008" width="8" style="2" customWidth="1"/>
    <col min="11009" max="11009" width="30.875" style="2" customWidth="1"/>
    <col min="11010" max="11010" width="10.875" style="2" customWidth="1"/>
    <col min="11011" max="11011" width="22.875" style="2" customWidth="1"/>
    <col min="11012" max="11012" width="20" style="2" customWidth="1"/>
    <col min="11013" max="11013" width="20.125" style="2" customWidth="1"/>
    <col min="11014" max="11014" width="19.625" style="2" customWidth="1"/>
    <col min="11015" max="11015" width="18.125" style="2" customWidth="1"/>
    <col min="11016" max="11016" width="18.375" style="2" customWidth="1"/>
    <col min="11017" max="11017" width="7.625" style="2" customWidth="1"/>
    <col min="11018" max="11018" width="38.375" style="2" customWidth="1"/>
    <col min="11019" max="11019" width="8" style="2" customWidth="1"/>
    <col min="11020" max="11020" width="13.875" style="2" customWidth="1"/>
    <col min="11021" max="11021" width="10.625" style="2" customWidth="1"/>
    <col min="11022" max="11022" width="8" style="2" customWidth="1"/>
    <col min="11023" max="11023" width="37.5" style="2" customWidth="1"/>
    <col min="11024" max="11024" width="37" style="2" customWidth="1"/>
    <col min="11025" max="11032" width="8" style="2" hidden="1" customWidth="1"/>
    <col min="11033" max="11263" width="8" style="2"/>
    <col min="11264" max="11264" width="8" style="2" customWidth="1"/>
    <col min="11265" max="11265" width="30.875" style="2" customWidth="1"/>
    <col min="11266" max="11266" width="10.875" style="2" customWidth="1"/>
    <col min="11267" max="11267" width="22.875" style="2" customWidth="1"/>
    <col min="11268" max="11268" width="20" style="2" customWidth="1"/>
    <col min="11269" max="11269" width="20.125" style="2" customWidth="1"/>
    <col min="11270" max="11270" width="19.625" style="2" customWidth="1"/>
    <col min="11271" max="11271" width="18.125" style="2" customWidth="1"/>
    <col min="11272" max="11272" width="18.375" style="2" customWidth="1"/>
    <col min="11273" max="11273" width="7.625" style="2" customWidth="1"/>
    <col min="11274" max="11274" width="38.375" style="2" customWidth="1"/>
    <col min="11275" max="11275" width="8" style="2" customWidth="1"/>
    <col min="11276" max="11276" width="13.875" style="2" customWidth="1"/>
    <col min="11277" max="11277" width="10.625" style="2" customWidth="1"/>
    <col min="11278" max="11278" width="8" style="2" customWidth="1"/>
    <col min="11279" max="11279" width="37.5" style="2" customWidth="1"/>
    <col min="11280" max="11280" width="37" style="2" customWidth="1"/>
    <col min="11281" max="11288" width="8" style="2" hidden="1" customWidth="1"/>
    <col min="11289" max="11519" width="8" style="2"/>
    <col min="11520" max="11520" width="8" style="2" customWidth="1"/>
    <col min="11521" max="11521" width="30.875" style="2" customWidth="1"/>
    <col min="11522" max="11522" width="10.875" style="2" customWidth="1"/>
    <col min="11523" max="11523" width="22.875" style="2" customWidth="1"/>
    <col min="11524" max="11524" width="20" style="2" customWidth="1"/>
    <col min="11525" max="11525" width="20.125" style="2" customWidth="1"/>
    <col min="11526" max="11526" width="19.625" style="2" customWidth="1"/>
    <col min="11527" max="11527" width="18.125" style="2" customWidth="1"/>
    <col min="11528" max="11528" width="18.375" style="2" customWidth="1"/>
    <col min="11529" max="11529" width="7.625" style="2" customWidth="1"/>
    <col min="11530" max="11530" width="38.375" style="2" customWidth="1"/>
    <col min="11531" max="11531" width="8" style="2" customWidth="1"/>
    <col min="11532" max="11532" width="13.875" style="2" customWidth="1"/>
    <col min="11533" max="11533" width="10.625" style="2" customWidth="1"/>
    <col min="11534" max="11534" width="8" style="2" customWidth="1"/>
    <col min="11535" max="11535" width="37.5" style="2" customWidth="1"/>
    <col min="11536" max="11536" width="37" style="2" customWidth="1"/>
    <col min="11537" max="11544" width="8" style="2" hidden="1" customWidth="1"/>
    <col min="11545" max="11775" width="8" style="2"/>
    <col min="11776" max="11776" width="8" style="2" customWidth="1"/>
    <col min="11777" max="11777" width="30.875" style="2" customWidth="1"/>
    <col min="11778" max="11778" width="10.875" style="2" customWidth="1"/>
    <col min="11779" max="11779" width="22.875" style="2" customWidth="1"/>
    <col min="11780" max="11780" width="20" style="2" customWidth="1"/>
    <col min="11781" max="11781" width="20.125" style="2" customWidth="1"/>
    <col min="11782" max="11782" width="19.625" style="2" customWidth="1"/>
    <col min="11783" max="11783" width="18.125" style="2" customWidth="1"/>
    <col min="11784" max="11784" width="18.375" style="2" customWidth="1"/>
    <col min="11785" max="11785" width="7.625" style="2" customWidth="1"/>
    <col min="11786" max="11786" width="38.375" style="2" customWidth="1"/>
    <col min="11787" max="11787" width="8" style="2" customWidth="1"/>
    <col min="11788" max="11788" width="13.875" style="2" customWidth="1"/>
    <col min="11789" max="11789" width="10.625" style="2" customWidth="1"/>
    <col min="11790" max="11790" width="8" style="2" customWidth="1"/>
    <col min="11791" max="11791" width="37.5" style="2" customWidth="1"/>
    <col min="11792" max="11792" width="37" style="2" customWidth="1"/>
    <col min="11793" max="11800" width="8" style="2" hidden="1" customWidth="1"/>
    <col min="11801" max="12031" width="8" style="2"/>
    <col min="12032" max="12032" width="8" style="2" customWidth="1"/>
    <col min="12033" max="12033" width="30.875" style="2" customWidth="1"/>
    <col min="12034" max="12034" width="10.875" style="2" customWidth="1"/>
    <col min="12035" max="12035" width="22.875" style="2" customWidth="1"/>
    <col min="12036" max="12036" width="20" style="2" customWidth="1"/>
    <col min="12037" max="12037" width="20.125" style="2" customWidth="1"/>
    <col min="12038" max="12038" width="19.625" style="2" customWidth="1"/>
    <col min="12039" max="12039" width="18.125" style="2" customWidth="1"/>
    <col min="12040" max="12040" width="18.375" style="2" customWidth="1"/>
    <col min="12041" max="12041" width="7.625" style="2" customWidth="1"/>
    <col min="12042" max="12042" width="38.375" style="2" customWidth="1"/>
    <col min="12043" max="12043" width="8" style="2" customWidth="1"/>
    <col min="12044" max="12044" width="13.875" style="2" customWidth="1"/>
    <col min="12045" max="12045" width="10.625" style="2" customWidth="1"/>
    <col min="12046" max="12046" width="8" style="2" customWidth="1"/>
    <col min="12047" max="12047" width="37.5" style="2" customWidth="1"/>
    <col min="12048" max="12048" width="37" style="2" customWidth="1"/>
    <col min="12049" max="12056" width="8" style="2" hidden="1" customWidth="1"/>
    <col min="12057" max="12287" width="8" style="2"/>
    <col min="12288" max="12288" width="8" style="2" customWidth="1"/>
    <col min="12289" max="12289" width="30.875" style="2" customWidth="1"/>
    <col min="12290" max="12290" width="10.875" style="2" customWidth="1"/>
    <col min="12291" max="12291" width="22.875" style="2" customWidth="1"/>
    <col min="12292" max="12292" width="20" style="2" customWidth="1"/>
    <col min="12293" max="12293" width="20.125" style="2" customWidth="1"/>
    <col min="12294" max="12294" width="19.625" style="2" customWidth="1"/>
    <col min="12295" max="12295" width="18.125" style="2" customWidth="1"/>
    <col min="12296" max="12296" width="18.375" style="2" customWidth="1"/>
    <col min="12297" max="12297" width="7.625" style="2" customWidth="1"/>
    <col min="12298" max="12298" width="38.375" style="2" customWidth="1"/>
    <col min="12299" max="12299" width="8" style="2" customWidth="1"/>
    <col min="12300" max="12300" width="13.875" style="2" customWidth="1"/>
    <col min="12301" max="12301" width="10.625" style="2" customWidth="1"/>
    <col min="12302" max="12302" width="8" style="2" customWidth="1"/>
    <col min="12303" max="12303" width="37.5" style="2" customWidth="1"/>
    <col min="12304" max="12304" width="37" style="2" customWidth="1"/>
    <col min="12305" max="12312" width="8" style="2" hidden="1" customWidth="1"/>
    <col min="12313" max="12543" width="8" style="2"/>
    <col min="12544" max="12544" width="8" style="2" customWidth="1"/>
    <col min="12545" max="12545" width="30.875" style="2" customWidth="1"/>
    <col min="12546" max="12546" width="10.875" style="2" customWidth="1"/>
    <col min="12547" max="12547" width="22.875" style="2" customWidth="1"/>
    <col min="12548" max="12548" width="20" style="2" customWidth="1"/>
    <col min="12549" max="12549" width="20.125" style="2" customWidth="1"/>
    <col min="12550" max="12550" width="19.625" style="2" customWidth="1"/>
    <col min="12551" max="12551" width="18.125" style="2" customWidth="1"/>
    <col min="12552" max="12552" width="18.375" style="2" customWidth="1"/>
    <col min="12553" max="12553" width="7.625" style="2" customWidth="1"/>
    <col min="12554" max="12554" width="38.375" style="2" customWidth="1"/>
    <col min="12555" max="12555" width="8" style="2" customWidth="1"/>
    <col min="12556" max="12556" width="13.875" style="2" customWidth="1"/>
    <col min="12557" max="12557" width="10.625" style="2" customWidth="1"/>
    <col min="12558" max="12558" width="8" style="2" customWidth="1"/>
    <col min="12559" max="12559" width="37.5" style="2" customWidth="1"/>
    <col min="12560" max="12560" width="37" style="2" customWidth="1"/>
    <col min="12561" max="12568" width="8" style="2" hidden="1" customWidth="1"/>
    <col min="12569" max="12799" width="8" style="2"/>
    <col min="12800" max="12800" width="8" style="2" customWidth="1"/>
    <col min="12801" max="12801" width="30.875" style="2" customWidth="1"/>
    <col min="12802" max="12802" width="10.875" style="2" customWidth="1"/>
    <col min="12803" max="12803" width="22.875" style="2" customWidth="1"/>
    <col min="12804" max="12804" width="20" style="2" customWidth="1"/>
    <col min="12805" max="12805" width="20.125" style="2" customWidth="1"/>
    <col min="12806" max="12806" width="19.625" style="2" customWidth="1"/>
    <col min="12807" max="12807" width="18.125" style="2" customWidth="1"/>
    <col min="12808" max="12808" width="18.375" style="2" customWidth="1"/>
    <col min="12809" max="12809" width="7.625" style="2" customWidth="1"/>
    <col min="12810" max="12810" width="38.375" style="2" customWidth="1"/>
    <col min="12811" max="12811" width="8" style="2" customWidth="1"/>
    <col min="12812" max="12812" width="13.875" style="2" customWidth="1"/>
    <col min="12813" max="12813" width="10.625" style="2" customWidth="1"/>
    <col min="12814" max="12814" width="8" style="2" customWidth="1"/>
    <col min="12815" max="12815" width="37.5" style="2" customWidth="1"/>
    <col min="12816" max="12816" width="37" style="2" customWidth="1"/>
    <col min="12817" max="12824" width="8" style="2" hidden="1" customWidth="1"/>
    <col min="12825" max="13055" width="8" style="2"/>
    <col min="13056" max="13056" width="8" style="2" customWidth="1"/>
    <col min="13057" max="13057" width="30.875" style="2" customWidth="1"/>
    <col min="13058" max="13058" width="10.875" style="2" customWidth="1"/>
    <col min="13059" max="13059" width="22.875" style="2" customWidth="1"/>
    <col min="13060" max="13060" width="20" style="2" customWidth="1"/>
    <col min="13061" max="13061" width="20.125" style="2" customWidth="1"/>
    <col min="13062" max="13062" width="19.625" style="2" customWidth="1"/>
    <col min="13063" max="13063" width="18.125" style="2" customWidth="1"/>
    <col min="13064" max="13064" width="18.375" style="2" customWidth="1"/>
    <col min="13065" max="13065" width="7.625" style="2" customWidth="1"/>
    <col min="13066" max="13066" width="38.375" style="2" customWidth="1"/>
    <col min="13067" max="13067" width="8" style="2" customWidth="1"/>
    <col min="13068" max="13068" width="13.875" style="2" customWidth="1"/>
    <col min="13069" max="13069" width="10.625" style="2" customWidth="1"/>
    <col min="13070" max="13070" width="8" style="2" customWidth="1"/>
    <col min="13071" max="13071" width="37.5" style="2" customWidth="1"/>
    <col min="13072" max="13072" width="37" style="2" customWidth="1"/>
    <col min="13073" max="13080" width="8" style="2" hidden="1" customWidth="1"/>
    <col min="13081" max="13311" width="8" style="2"/>
    <col min="13312" max="13312" width="8" style="2" customWidth="1"/>
    <col min="13313" max="13313" width="30.875" style="2" customWidth="1"/>
    <col min="13314" max="13314" width="10.875" style="2" customWidth="1"/>
    <col min="13315" max="13315" width="22.875" style="2" customWidth="1"/>
    <col min="13316" max="13316" width="20" style="2" customWidth="1"/>
    <col min="13317" max="13317" width="20.125" style="2" customWidth="1"/>
    <col min="13318" max="13318" width="19.625" style="2" customWidth="1"/>
    <col min="13319" max="13319" width="18.125" style="2" customWidth="1"/>
    <col min="13320" max="13320" width="18.375" style="2" customWidth="1"/>
    <col min="13321" max="13321" width="7.625" style="2" customWidth="1"/>
    <col min="13322" max="13322" width="38.375" style="2" customWidth="1"/>
    <col min="13323" max="13323" width="8" style="2" customWidth="1"/>
    <col min="13324" max="13324" width="13.875" style="2" customWidth="1"/>
    <col min="13325" max="13325" width="10.625" style="2" customWidth="1"/>
    <col min="13326" max="13326" width="8" style="2" customWidth="1"/>
    <col min="13327" max="13327" width="37.5" style="2" customWidth="1"/>
    <col min="13328" max="13328" width="37" style="2" customWidth="1"/>
    <col min="13329" max="13336" width="8" style="2" hidden="1" customWidth="1"/>
    <col min="13337" max="13567" width="8" style="2"/>
    <col min="13568" max="13568" width="8" style="2" customWidth="1"/>
    <col min="13569" max="13569" width="30.875" style="2" customWidth="1"/>
    <col min="13570" max="13570" width="10.875" style="2" customWidth="1"/>
    <col min="13571" max="13571" width="22.875" style="2" customWidth="1"/>
    <col min="13572" max="13572" width="20" style="2" customWidth="1"/>
    <col min="13573" max="13573" width="20.125" style="2" customWidth="1"/>
    <col min="13574" max="13574" width="19.625" style="2" customWidth="1"/>
    <col min="13575" max="13575" width="18.125" style="2" customWidth="1"/>
    <col min="13576" max="13576" width="18.375" style="2" customWidth="1"/>
    <col min="13577" max="13577" width="7.625" style="2" customWidth="1"/>
    <col min="13578" max="13578" width="38.375" style="2" customWidth="1"/>
    <col min="13579" max="13579" width="8" style="2" customWidth="1"/>
    <col min="13580" max="13580" width="13.875" style="2" customWidth="1"/>
    <col min="13581" max="13581" width="10.625" style="2" customWidth="1"/>
    <col min="13582" max="13582" width="8" style="2" customWidth="1"/>
    <col min="13583" max="13583" width="37.5" style="2" customWidth="1"/>
    <col min="13584" max="13584" width="37" style="2" customWidth="1"/>
    <col min="13585" max="13592" width="8" style="2" hidden="1" customWidth="1"/>
    <col min="13593" max="13823" width="8" style="2"/>
    <col min="13824" max="13824" width="8" style="2" customWidth="1"/>
    <col min="13825" max="13825" width="30.875" style="2" customWidth="1"/>
    <col min="13826" max="13826" width="10.875" style="2" customWidth="1"/>
    <col min="13827" max="13827" width="22.875" style="2" customWidth="1"/>
    <col min="13828" max="13828" width="20" style="2" customWidth="1"/>
    <col min="13829" max="13829" width="20.125" style="2" customWidth="1"/>
    <col min="13830" max="13830" width="19.625" style="2" customWidth="1"/>
    <col min="13831" max="13831" width="18.125" style="2" customWidth="1"/>
    <col min="13832" max="13832" width="18.375" style="2" customWidth="1"/>
    <col min="13833" max="13833" width="7.625" style="2" customWidth="1"/>
    <col min="13834" max="13834" width="38.375" style="2" customWidth="1"/>
    <col min="13835" max="13835" width="8" style="2" customWidth="1"/>
    <col min="13836" max="13836" width="13.875" style="2" customWidth="1"/>
    <col min="13837" max="13837" width="10.625" style="2" customWidth="1"/>
    <col min="13838" max="13838" width="8" style="2" customWidth="1"/>
    <col min="13839" max="13839" width="37.5" style="2" customWidth="1"/>
    <col min="13840" max="13840" width="37" style="2" customWidth="1"/>
    <col min="13841" max="13848" width="8" style="2" hidden="1" customWidth="1"/>
    <col min="13849" max="14079" width="8" style="2"/>
    <col min="14080" max="14080" width="8" style="2" customWidth="1"/>
    <col min="14081" max="14081" width="30.875" style="2" customWidth="1"/>
    <col min="14082" max="14082" width="10.875" style="2" customWidth="1"/>
    <col min="14083" max="14083" width="22.875" style="2" customWidth="1"/>
    <col min="14084" max="14084" width="20" style="2" customWidth="1"/>
    <col min="14085" max="14085" width="20.125" style="2" customWidth="1"/>
    <col min="14086" max="14086" width="19.625" style="2" customWidth="1"/>
    <col min="14087" max="14087" width="18.125" style="2" customWidth="1"/>
    <col min="14088" max="14088" width="18.375" style="2" customWidth="1"/>
    <col min="14089" max="14089" width="7.625" style="2" customWidth="1"/>
    <col min="14090" max="14090" width="38.375" style="2" customWidth="1"/>
    <col min="14091" max="14091" width="8" style="2" customWidth="1"/>
    <col min="14092" max="14092" width="13.875" style="2" customWidth="1"/>
    <col min="14093" max="14093" width="10.625" style="2" customWidth="1"/>
    <col min="14094" max="14094" width="8" style="2" customWidth="1"/>
    <col min="14095" max="14095" width="37.5" style="2" customWidth="1"/>
    <col min="14096" max="14096" width="37" style="2" customWidth="1"/>
    <col min="14097" max="14104" width="8" style="2" hidden="1" customWidth="1"/>
    <col min="14105" max="14335" width="8" style="2"/>
    <col min="14336" max="14336" width="8" style="2" customWidth="1"/>
    <col min="14337" max="14337" width="30.875" style="2" customWidth="1"/>
    <col min="14338" max="14338" width="10.875" style="2" customWidth="1"/>
    <col min="14339" max="14339" width="22.875" style="2" customWidth="1"/>
    <col min="14340" max="14340" width="20" style="2" customWidth="1"/>
    <col min="14341" max="14341" width="20.125" style="2" customWidth="1"/>
    <col min="14342" max="14342" width="19.625" style="2" customWidth="1"/>
    <col min="14343" max="14343" width="18.125" style="2" customWidth="1"/>
    <col min="14344" max="14344" width="18.375" style="2" customWidth="1"/>
    <col min="14345" max="14345" width="7.625" style="2" customWidth="1"/>
    <col min="14346" max="14346" width="38.375" style="2" customWidth="1"/>
    <col min="14347" max="14347" width="8" style="2" customWidth="1"/>
    <col min="14348" max="14348" width="13.875" style="2" customWidth="1"/>
    <col min="14349" max="14349" width="10.625" style="2" customWidth="1"/>
    <col min="14350" max="14350" width="8" style="2" customWidth="1"/>
    <col min="14351" max="14351" width="37.5" style="2" customWidth="1"/>
    <col min="14352" max="14352" width="37" style="2" customWidth="1"/>
    <col min="14353" max="14360" width="8" style="2" hidden="1" customWidth="1"/>
    <col min="14361" max="14591" width="8" style="2"/>
    <col min="14592" max="14592" width="8" style="2" customWidth="1"/>
    <col min="14593" max="14593" width="30.875" style="2" customWidth="1"/>
    <col min="14594" max="14594" width="10.875" style="2" customWidth="1"/>
    <col min="14595" max="14595" width="22.875" style="2" customWidth="1"/>
    <col min="14596" max="14596" width="20" style="2" customWidth="1"/>
    <col min="14597" max="14597" width="20.125" style="2" customWidth="1"/>
    <col min="14598" max="14598" width="19.625" style="2" customWidth="1"/>
    <col min="14599" max="14599" width="18.125" style="2" customWidth="1"/>
    <col min="14600" max="14600" width="18.375" style="2" customWidth="1"/>
    <col min="14601" max="14601" width="7.625" style="2" customWidth="1"/>
    <col min="14602" max="14602" width="38.375" style="2" customWidth="1"/>
    <col min="14603" max="14603" width="8" style="2" customWidth="1"/>
    <col min="14604" max="14604" width="13.875" style="2" customWidth="1"/>
    <col min="14605" max="14605" width="10.625" style="2" customWidth="1"/>
    <col min="14606" max="14606" width="8" style="2" customWidth="1"/>
    <col min="14607" max="14607" width="37.5" style="2" customWidth="1"/>
    <col min="14608" max="14608" width="37" style="2" customWidth="1"/>
    <col min="14609" max="14616" width="8" style="2" hidden="1" customWidth="1"/>
    <col min="14617" max="14847" width="8" style="2"/>
    <col min="14848" max="14848" width="8" style="2" customWidth="1"/>
    <col min="14849" max="14849" width="30.875" style="2" customWidth="1"/>
    <col min="14850" max="14850" width="10.875" style="2" customWidth="1"/>
    <col min="14851" max="14851" width="22.875" style="2" customWidth="1"/>
    <col min="14852" max="14852" width="20" style="2" customWidth="1"/>
    <col min="14853" max="14853" width="20.125" style="2" customWidth="1"/>
    <col min="14854" max="14854" width="19.625" style="2" customWidth="1"/>
    <col min="14855" max="14855" width="18.125" style="2" customWidth="1"/>
    <col min="14856" max="14856" width="18.375" style="2" customWidth="1"/>
    <col min="14857" max="14857" width="7.625" style="2" customWidth="1"/>
    <col min="14858" max="14858" width="38.375" style="2" customWidth="1"/>
    <col min="14859" max="14859" width="8" style="2" customWidth="1"/>
    <col min="14860" max="14860" width="13.875" style="2" customWidth="1"/>
    <col min="14861" max="14861" width="10.625" style="2" customWidth="1"/>
    <col min="14862" max="14862" width="8" style="2" customWidth="1"/>
    <col min="14863" max="14863" width="37.5" style="2" customWidth="1"/>
    <col min="14864" max="14864" width="37" style="2" customWidth="1"/>
    <col min="14865" max="14872" width="8" style="2" hidden="1" customWidth="1"/>
    <col min="14873" max="15103" width="8" style="2"/>
    <col min="15104" max="15104" width="8" style="2" customWidth="1"/>
    <col min="15105" max="15105" width="30.875" style="2" customWidth="1"/>
    <col min="15106" max="15106" width="10.875" style="2" customWidth="1"/>
    <col min="15107" max="15107" width="22.875" style="2" customWidth="1"/>
    <col min="15108" max="15108" width="20" style="2" customWidth="1"/>
    <col min="15109" max="15109" width="20.125" style="2" customWidth="1"/>
    <col min="15110" max="15110" width="19.625" style="2" customWidth="1"/>
    <col min="15111" max="15111" width="18.125" style="2" customWidth="1"/>
    <col min="15112" max="15112" width="18.375" style="2" customWidth="1"/>
    <col min="15113" max="15113" width="7.625" style="2" customWidth="1"/>
    <col min="15114" max="15114" width="38.375" style="2" customWidth="1"/>
    <col min="15115" max="15115" width="8" style="2" customWidth="1"/>
    <col min="15116" max="15116" width="13.875" style="2" customWidth="1"/>
    <col min="15117" max="15117" width="10.625" style="2" customWidth="1"/>
    <col min="15118" max="15118" width="8" style="2" customWidth="1"/>
    <col min="15119" max="15119" width="37.5" style="2" customWidth="1"/>
    <col min="15120" max="15120" width="37" style="2" customWidth="1"/>
    <col min="15121" max="15128" width="8" style="2" hidden="1" customWidth="1"/>
    <col min="15129" max="15359" width="8" style="2"/>
    <col min="15360" max="15360" width="8" style="2" customWidth="1"/>
    <col min="15361" max="15361" width="30.875" style="2" customWidth="1"/>
    <col min="15362" max="15362" width="10.875" style="2" customWidth="1"/>
    <col min="15363" max="15363" width="22.875" style="2" customWidth="1"/>
    <col min="15364" max="15364" width="20" style="2" customWidth="1"/>
    <col min="15365" max="15365" width="20.125" style="2" customWidth="1"/>
    <col min="15366" max="15366" width="19.625" style="2" customWidth="1"/>
    <col min="15367" max="15367" width="18.125" style="2" customWidth="1"/>
    <col min="15368" max="15368" width="18.375" style="2" customWidth="1"/>
    <col min="15369" max="15369" width="7.625" style="2" customWidth="1"/>
    <col min="15370" max="15370" width="38.375" style="2" customWidth="1"/>
    <col min="15371" max="15371" width="8" style="2" customWidth="1"/>
    <col min="15372" max="15372" width="13.875" style="2" customWidth="1"/>
    <col min="15373" max="15373" width="10.625" style="2" customWidth="1"/>
    <col min="15374" max="15374" width="8" style="2" customWidth="1"/>
    <col min="15375" max="15375" width="37.5" style="2" customWidth="1"/>
    <col min="15376" max="15376" width="37" style="2" customWidth="1"/>
    <col min="15377" max="15384" width="8" style="2" hidden="1" customWidth="1"/>
    <col min="15385" max="15615" width="8" style="2"/>
    <col min="15616" max="15616" width="8" style="2" customWidth="1"/>
    <col min="15617" max="15617" width="30.875" style="2" customWidth="1"/>
    <col min="15618" max="15618" width="10.875" style="2" customWidth="1"/>
    <col min="15619" max="15619" width="22.875" style="2" customWidth="1"/>
    <col min="15620" max="15620" width="20" style="2" customWidth="1"/>
    <col min="15621" max="15621" width="20.125" style="2" customWidth="1"/>
    <col min="15622" max="15622" width="19.625" style="2" customWidth="1"/>
    <col min="15623" max="15623" width="18.125" style="2" customWidth="1"/>
    <col min="15624" max="15624" width="18.375" style="2" customWidth="1"/>
    <col min="15625" max="15625" width="7.625" style="2" customWidth="1"/>
    <col min="15626" max="15626" width="38.375" style="2" customWidth="1"/>
    <col min="15627" max="15627" width="8" style="2" customWidth="1"/>
    <col min="15628" max="15628" width="13.875" style="2" customWidth="1"/>
    <col min="15629" max="15629" width="10.625" style="2" customWidth="1"/>
    <col min="15630" max="15630" width="8" style="2" customWidth="1"/>
    <col min="15631" max="15631" width="37.5" style="2" customWidth="1"/>
    <col min="15632" max="15632" width="37" style="2" customWidth="1"/>
    <col min="15633" max="15640" width="8" style="2" hidden="1" customWidth="1"/>
    <col min="15641" max="15871" width="8" style="2"/>
    <col min="15872" max="15872" width="8" style="2" customWidth="1"/>
    <col min="15873" max="15873" width="30.875" style="2" customWidth="1"/>
    <col min="15874" max="15874" width="10.875" style="2" customWidth="1"/>
    <col min="15875" max="15875" width="22.875" style="2" customWidth="1"/>
    <col min="15876" max="15876" width="20" style="2" customWidth="1"/>
    <col min="15877" max="15877" width="20.125" style="2" customWidth="1"/>
    <col min="15878" max="15878" width="19.625" style="2" customWidth="1"/>
    <col min="15879" max="15879" width="18.125" style="2" customWidth="1"/>
    <col min="15880" max="15880" width="18.375" style="2" customWidth="1"/>
    <col min="15881" max="15881" width="7.625" style="2" customWidth="1"/>
    <col min="15882" max="15882" width="38.375" style="2" customWidth="1"/>
    <col min="15883" max="15883" width="8" style="2" customWidth="1"/>
    <col min="15884" max="15884" width="13.875" style="2" customWidth="1"/>
    <col min="15885" max="15885" width="10.625" style="2" customWidth="1"/>
    <col min="15886" max="15886" width="8" style="2" customWidth="1"/>
    <col min="15887" max="15887" width="37.5" style="2" customWidth="1"/>
    <col min="15888" max="15888" width="37" style="2" customWidth="1"/>
    <col min="15889" max="15896" width="8" style="2" hidden="1" customWidth="1"/>
    <col min="15897" max="16127" width="8" style="2"/>
    <col min="16128" max="16128" width="8" style="2" customWidth="1"/>
    <col min="16129" max="16129" width="30.875" style="2" customWidth="1"/>
    <col min="16130" max="16130" width="10.875" style="2" customWidth="1"/>
    <col min="16131" max="16131" width="22.875" style="2" customWidth="1"/>
    <col min="16132" max="16132" width="20" style="2" customWidth="1"/>
    <col min="16133" max="16133" width="20.125" style="2" customWidth="1"/>
    <col min="16134" max="16134" width="19.625" style="2" customWidth="1"/>
    <col min="16135" max="16135" width="18.125" style="2" customWidth="1"/>
    <col min="16136" max="16136" width="18.375" style="2" customWidth="1"/>
    <col min="16137" max="16137" width="7.625" style="2" customWidth="1"/>
    <col min="16138" max="16138" width="38.375" style="2" customWidth="1"/>
    <col min="16139" max="16139" width="8" style="2" customWidth="1"/>
    <col min="16140" max="16140" width="13.875" style="2" customWidth="1"/>
    <col min="16141" max="16141" width="10.625" style="2" customWidth="1"/>
    <col min="16142" max="16142" width="8" style="2" customWidth="1"/>
    <col min="16143" max="16143" width="37.5" style="2" customWidth="1"/>
    <col min="16144" max="16144" width="37" style="2" customWidth="1"/>
    <col min="16145" max="16152" width="8" style="2" hidden="1" customWidth="1"/>
    <col min="16153" max="16384" width="8" style="2"/>
  </cols>
  <sheetData>
    <row r="1" hidden="1" customHeight="1" spans="1:24">
      <c r="A1" s="1" t="s">
        <v>939</v>
      </c>
      <c r="B1" s="2" t="s">
        <v>940</v>
      </c>
      <c r="C1" s="2" t="s">
        <v>941</v>
      </c>
      <c r="D1" s="2" t="s">
        <v>942</v>
      </c>
      <c r="G1" s="2" t="s">
        <v>943</v>
      </c>
      <c r="H1" s="2" t="s">
        <v>944</v>
      </c>
      <c r="I1" s="2" t="s">
        <v>945</v>
      </c>
      <c r="J1" s="1" t="s">
        <v>946</v>
      </c>
      <c r="K1" s="3" t="s">
        <v>947</v>
      </c>
      <c r="L1" s="1" t="s">
        <v>948</v>
      </c>
      <c r="M1" s="1" t="s">
        <v>949</v>
      </c>
      <c r="N1" s="1" t="s">
        <v>950</v>
      </c>
      <c r="O1" s="1" t="s">
        <v>951</v>
      </c>
      <c r="P1" s="3" t="s">
        <v>952</v>
      </c>
      <c r="Q1" s="1" t="s">
        <v>953</v>
      </c>
      <c r="R1" s="4" t="s">
        <v>954</v>
      </c>
      <c r="S1" s="4" t="s">
        <v>955</v>
      </c>
      <c r="T1" s="5" t="s">
        <v>40</v>
      </c>
      <c r="U1" s="5" t="s">
        <v>41</v>
      </c>
      <c r="V1" s="5" t="s">
        <v>42</v>
      </c>
      <c r="W1" s="5" t="s">
        <v>956</v>
      </c>
      <c r="X1" s="5" t="s">
        <v>957</v>
      </c>
    </row>
    <row r="2" ht="30" customHeight="1" spans="1:24">
      <c r="A2" s="6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27"/>
      <c r="R2" s="27"/>
      <c r="S2" s="27"/>
      <c r="T2" s="28"/>
      <c r="U2" s="28" t="s">
        <v>50</v>
      </c>
      <c r="V2" s="28"/>
      <c r="W2" s="28"/>
      <c r="X2" s="28"/>
    </row>
    <row r="3" ht="15" customHeight="1" spans="1:2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28"/>
      <c r="U3" s="28" t="s">
        <v>52</v>
      </c>
      <c r="V3" s="28"/>
      <c r="W3" s="28"/>
      <c r="X3" s="28"/>
    </row>
    <row r="4" ht="15" customHeight="1" spans="1:25">
      <c r="A4" s="8" t="s">
        <v>958</v>
      </c>
      <c r="B4" s="9" t="s">
        <v>959</v>
      </c>
      <c r="C4" s="9"/>
      <c r="D4" s="9"/>
      <c r="E4" s="9"/>
      <c r="F4" s="9"/>
      <c r="G4" s="9"/>
      <c r="H4" s="8"/>
      <c r="I4" s="20" t="s">
        <v>960</v>
      </c>
      <c r="J4" s="21" t="s">
        <v>961</v>
      </c>
      <c r="K4" s="20" t="s">
        <v>962</v>
      </c>
      <c r="L4" s="8" t="s">
        <v>963</v>
      </c>
      <c r="M4" s="8" t="s">
        <v>964</v>
      </c>
      <c r="N4" s="9" t="s">
        <v>965</v>
      </c>
      <c r="O4" s="8"/>
      <c r="P4" s="20" t="s">
        <v>966</v>
      </c>
      <c r="Q4" s="8" t="s">
        <v>61</v>
      </c>
      <c r="R4" s="29" t="s">
        <v>62</v>
      </c>
      <c r="S4" s="30" t="s">
        <v>67</v>
      </c>
      <c r="T4" s="28"/>
      <c r="U4" s="28" t="s">
        <v>68</v>
      </c>
      <c r="V4" s="28"/>
      <c r="W4" s="28"/>
      <c r="X4" s="28"/>
      <c r="Y4" s="35"/>
    </row>
    <row r="5" ht="19.5" customHeight="1" spans="1:25">
      <c r="A5" s="8"/>
      <c r="B5" s="10" t="s">
        <v>967</v>
      </c>
      <c r="C5" s="11" t="s">
        <v>968</v>
      </c>
      <c r="D5" s="11"/>
      <c r="E5" s="12"/>
      <c r="F5" s="12"/>
      <c r="G5" s="12"/>
      <c r="H5" s="10" t="s">
        <v>969</v>
      </c>
      <c r="I5" s="20"/>
      <c r="J5" s="22"/>
      <c r="K5" s="20"/>
      <c r="L5" s="8"/>
      <c r="M5" s="8"/>
      <c r="N5" s="12" t="s">
        <v>970</v>
      </c>
      <c r="O5" s="12" t="s">
        <v>971</v>
      </c>
      <c r="P5" s="20"/>
      <c r="Q5" s="8"/>
      <c r="R5" s="29"/>
      <c r="S5" s="30"/>
      <c r="T5" s="28"/>
      <c r="U5" s="28" t="s">
        <v>75</v>
      </c>
      <c r="V5" s="28"/>
      <c r="W5" s="28"/>
      <c r="X5" s="28"/>
      <c r="Y5" s="35"/>
    </row>
    <row r="6" ht="30" customHeight="1" spans="1:25">
      <c r="A6" s="13"/>
      <c r="B6" s="14"/>
      <c r="C6" s="15" t="s">
        <v>972</v>
      </c>
      <c r="D6" s="15" t="s">
        <v>973</v>
      </c>
      <c r="E6" s="15" t="s">
        <v>974</v>
      </c>
      <c r="F6" s="15" t="s">
        <v>975</v>
      </c>
      <c r="G6" s="15" t="s">
        <v>976</v>
      </c>
      <c r="H6" s="14"/>
      <c r="I6" s="14"/>
      <c r="J6" s="23"/>
      <c r="K6" s="14"/>
      <c r="L6" s="13"/>
      <c r="M6" s="13"/>
      <c r="N6" s="13"/>
      <c r="O6" s="13"/>
      <c r="P6" s="14"/>
      <c r="Q6" s="13"/>
      <c r="R6" s="31"/>
      <c r="S6" s="32"/>
      <c r="T6" s="28"/>
      <c r="U6" s="28" t="s">
        <v>82</v>
      </c>
      <c r="V6" s="28"/>
      <c r="W6" s="28"/>
      <c r="X6" s="28"/>
      <c r="Y6" s="35"/>
    </row>
    <row r="7" ht="16" customHeight="1" spans="1:25">
      <c r="A7" s="16"/>
      <c r="B7" s="17">
        <f>C7+D7+G7+H7</f>
        <v>0</v>
      </c>
      <c r="C7" s="17"/>
      <c r="D7" s="17"/>
      <c r="E7" s="17"/>
      <c r="F7" s="17"/>
      <c r="G7" s="17"/>
      <c r="H7" s="17"/>
      <c r="I7" s="24"/>
      <c r="J7" s="25"/>
      <c r="K7" s="25"/>
      <c r="L7" s="25"/>
      <c r="M7" s="25"/>
      <c r="N7" s="25"/>
      <c r="O7" s="25"/>
      <c r="P7" s="25"/>
      <c r="Q7" s="16"/>
      <c r="R7" s="16"/>
      <c r="S7" s="33"/>
      <c r="T7" s="28"/>
      <c r="U7" s="28"/>
      <c r="V7" s="34"/>
      <c r="W7" s="28"/>
      <c r="X7" s="28"/>
      <c r="Y7" s="35"/>
    </row>
    <row r="8" customHeight="1" spans="1:16">
      <c r="A8" s="18"/>
      <c r="B8" s="17">
        <f t="shared" ref="B8:B28" si="0">C8+D8+G8+H8</f>
        <v>0</v>
      </c>
      <c r="C8" s="19"/>
      <c r="D8" s="19"/>
      <c r="E8" s="19"/>
      <c r="F8" s="19"/>
      <c r="G8" s="19"/>
      <c r="H8" s="19"/>
      <c r="I8" s="19"/>
      <c r="J8" s="18"/>
      <c r="K8" s="26"/>
      <c r="L8" s="18"/>
      <c r="M8" s="18"/>
      <c r="N8" s="18"/>
      <c r="O8" s="18"/>
      <c r="P8" s="26"/>
    </row>
    <row r="9" customHeight="1" spans="1:16">
      <c r="A9" s="18"/>
      <c r="B9" s="17">
        <f t="shared" si="0"/>
        <v>0</v>
      </c>
      <c r="C9" s="19"/>
      <c r="D9" s="19"/>
      <c r="E9" s="19"/>
      <c r="F9" s="19"/>
      <c r="G9" s="19"/>
      <c r="H9" s="19"/>
      <c r="I9" s="19"/>
      <c r="J9" s="18"/>
      <c r="K9" s="26"/>
      <c r="L9" s="18"/>
      <c r="M9" s="18"/>
      <c r="N9" s="18"/>
      <c r="O9" s="18"/>
      <c r="P9" s="26"/>
    </row>
    <row r="10" customHeight="1" spans="1:16">
      <c r="A10" s="18"/>
      <c r="B10" s="17">
        <f t="shared" si="0"/>
        <v>0</v>
      </c>
      <c r="C10" s="19"/>
      <c r="D10" s="19"/>
      <c r="E10" s="19"/>
      <c r="F10" s="19"/>
      <c r="G10" s="19"/>
      <c r="H10" s="19"/>
      <c r="I10" s="19"/>
      <c r="J10" s="18"/>
      <c r="K10" s="26"/>
      <c r="L10" s="18"/>
      <c r="M10" s="18"/>
      <c r="N10" s="18"/>
      <c r="O10" s="18"/>
      <c r="P10" s="26"/>
    </row>
    <row r="11" customHeight="1" spans="1:16">
      <c r="A11" s="18"/>
      <c r="B11" s="17">
        <f t="shared" si="0"/>
        <v>0</v>
      </c>
      <c r="C11" s="19"/>
      <c r="D11" s="19"/>
      <c r="E11" s="19"/>
      <c r="F11" s="19"/>
      <c r="G11" s="19"/>
      <c r="H11" s="19"/>
      <c r="I11" s="19"/>
      <c r="J11" s="18"/>
      <c r="K11" s="26"/>
      <c r="L11" s="18"/>
      <c r="M11" s="18"/>
      <c r="N11" s="18"/>
      <c r="O11" s="18"/>
      <c r="P11" s="26"/>
    </row>
    <row r="12" customHeight="1" spans="1:16">
      <c r="A12" s="18"/>
      <c r="B12" s="17">
        <f t="shared" si="0"/>
        <v>0</v>
      </c>
      <c r="C12" s="19"/>
      <c r="D12" s="19"/>
      <c r="E12" s="19"/>
      <c r="F12" s="19"/>
      <c r="G12" s="19"/>
      <c r="H12" s="19"/>
      <c r="I12" s="19"/>
      <c r="J12" s="18"/>
      <c r="K12" s="26"/>
      <c r="L12" s="18"/>
      <c r="M12" s="18"/>
      <c r="N12" s="18"/>
      <c r="O12" s="18"/>
      <c r="P12" s="26"/>
    </row>
    <row r="13" customHeight="1" spans="1:16">
      <c r="A13" s="18"/>
      <c r="B13" s="17">
        <f t="shared" si="0"/>
        <v>0</v>
      </c>
      <c r="C13" s="19"/>
      <c r="D13" s="19"/>
      <c r="E13" s="19"/>
      <c r="F13" s="19"/>
      <c r="G13" s="19"/>
      <c r="H13" s="19"/>
      <c r="I13" s="19"/>
      <c r="J13" s="18"/>
      <c r="K13" s="26"/>
      <c r="L13" s="18"/>
      <c r="M13" s="18"/>
      <c r="N13" s="18"/>
      <c r="O13" s="18"/>
      <c r="P13" s="26"/>
    </row>
    <row r="14" customHeight="1" spans="1:16">
      <c r="A14" s="18"/>
      <c r="B14" s="17">
        <f t="shared" si="0"/>
        <v>0</v>
      </c>
      <c r="C14" s="19"/>
      <c r="D14" s="19"/>
      <c r="E14" s="19"/>
      <c r="F14" s="19"/>
      <c r="G14" s="19"/>
      <c r="H14" s="19"/>
      <c r="I14" s="19"/>
      <c r="J14" s="18"/>
      <c r="K14" s="26"/>
      <c r="L14" s="18"/>
      <c r="M14" s="18"/>
      <c r="N14" s="18"/>
      <c r="O14" s="18"/>
      <c r="P14" s="26"/>
    </row>
    <row r="15" customHeight="1" spans="1:16">
      <c r="A15" s="18"/>
      <c r="B15" s="17">
        <f t="shared" si="0"/>
        <v>0</v>
      </c>
      <c r="C15" s="19"/>
      <c r="D15" s="19"/>
      <c r="E15" s="19"/>
      <c r="F15" s="19"/>
      <c r="G15" s="19"/>
      <c r="H15" s="19"/>
      <c r="I15" s="19"/>
      <c r="J15" s="18"/>
      <c r="K15" s="26"/>
      <c r="L15" s="18"/>
      <c r="M15" s="18"/>
      <c r="N15" s="18"/>
      <c r="O15" s="18"/>
      <c r="P15" s="26"/>
    </row>
    <row r="16" customHeight="1" spans="1:16">
      <c r="A16" s="18"/>
      <c r="B16" s="17">
        <f t="shared" si="0"/>
        <v>0</v>
      </c>
      <c r="C16" s="19"/>
      <c r="D16" s="19"/>
      <c r="E16" s="19"/>
      <c r="F16" s="19"/>
      <c r="G16" s="19"/>
      <c r="H16" s="19"/>
      <c r="I16" s="19"/>
      <c r="J16" s="18"/>
      <c r="K16" s="26"/>
      <c r="L16" s="18"/>
      <c r="M16" s="18"/>
      <c r="N16" s="18"/>
      <c r="O16" s="18"/>
      <c r="P16" s="26"/>
    </row>
    <row r="17" customHeight="1" spans="1:16">
      <c r="A17" s="18"/>
      <c r="B17" s="17">
        <f t="shared" si="0"/>
        <v>0</v>
      </c>
      <c r="C17" s="19"/>
      <c r="D17" s="19"/>
      <c r="E17" s="19"/>
      <c r="F17" s="19"/>
      <c r="G17" s="19"/>
      <c r="H17" s="19"/>
      <c r="I17" s="19"/>
      <c r="J17" s="18"/>
      <c r="K17" s="26"/>
      <c r="L17" s="18"/>
      <c r="M17" s="18"/>
      <c r="N17" s="18"/>
      <c r="O17" s="18"/>
      <c r="P17" s="26"/>
    </row>
    <row r="18" customHeight="1" spans="1:16">
      <c r="A18" s="18"/>
      <c r="B18" s="17">
        <f t="shared" si="0"/>
        <v>0</v>
      </c>
      <c r="C18" s="19"/>
      <c r="D18" s="19"/>
      <c r="E18" s="19"/>
      <c r="F18" s="19"/>
      <c r="G18" s="19"/>
      <c r="H18" s="19"/>
      <c r="I18" s="19"/>
      <c r="J18" s="18"/>
      <c r="K18" s="26"/>
      <c r="L18" s="18"/>
      <c r="M18" s="18"/>
      <c r="N18" s="18"/>
      <c r="O18" s="18"/>
      <c r="P18" s="26"/>
    </row>
    <row r="19" customHeight="1" spans="1:16">
      <c r="A19" s="18"/>
      <c r="B19" s="17">
        <f t="shared" si="0"/>
        <v>0</v>
      </c>
      <c r="C19" s="19"/>
      <c r="D19" s="19"/>
      <c r="E19" s="19"/>
      <c r="F19" s="19"/>
      <c r="G19" s="19"/>
      <c r="H19" s="19"/>
      <c r="I19" s="19"/>
      <c r="J19" s="18"/>
      <c r="K19" s="26"/>
      <c r="L19" s="18"/>
      <c r="M19" s="18"/>
      <c r="N19" s="18"/>
      <c r="O19" s="18"/>
      <c r="P19" s="26"/>
    </row>
    <row r="20" customHeight="1" spans="1:16">
      <c r="A20" s="18"/>
      <c r="B20" s="17">
        <f t="shared" si="0"/>
        <v>0</v>
      </c>
      <c r="C20" s="19"/>
      <c r="D20" s="19"/>
      <c r="E20" s="19"/>
      <c r="F20" s="19"/>
      <c r="G20" s="19"/>
      <c r="H20" s="19"/>
      <c r="I20" s="19"/>
      <c r="J20" s="18"/>
      <c r="K20" s="26"/>
      <c r="L20" s="18"/>
      <c r="M20" s="18"/>
      <c r="N20" s="18"/>
      <c r="O20" s="18"/>
      <c r="P20" s="26"/>
    </row>
    <row r="21" customHeight="1" spans="1:16">
      <c r="A21" s="18"/>
      <c r="B21" s="17">
        <f t="shared" si="0"/>
        <v>0</v>
      </c>
      <c r="C21" s="19"/>
      <c r="D21" s="19"/>
      <c r="E21" s="19"/>
      <c r="F21" s="19"/>
      <c r="G21" s="19"/>
      <c r="H21" s="19"/>
      <c r="I21" s="19"/>
      <c r="J21" s="18"/>
      <c r="K21" s="26"/>
      <c r="L21" s="18"/>
      <c r="M21" s="18"/>
      <c r="N21" s="18"/>
      <c r="O21" s="18"/>
      <c r="P21" s="26"/>
    </row>
    <row r="22" customHeight="1" spans="1:16">
      <c r="A22" s="18"/>
      <c r="B22" s="17">
        <f t="shared" si="0"/>
        <v>0</v>
      </c>
      <c r="C22" s="19"/>
      <c r="D22" s="19"/>
      <c r="E22" s="19"/>
      <c r="F22" s="19"/>
      <c r="G22" s="19"/>
      <c r="H22" s="19"/>
      <c r="I22" s="19"/>
      <c r="J22" s="18"/>
      <c r="K22" s="26"/>
      <c r="L22" s="18"/>
      <c r="M22" s="18"/>
      <c r="N22" s="18"/>
      <c r="O22" s="18"/>
      <c r="P22" s="26"/>
    </row>
    <row r="23" customHeight="1" spans="1:16">
      <c r="A23" s="18"/>
      <c r="B23" s="17">
        <f t="shared" si="0"/>
        <v>0</v>
      </c>
      <c r="C23" s="19"/>
      <c r="D23" s="19"/>
      <c r="E23" s="19"/>
      <c r="F23" s="19"/>
      <c r="G23" s="19"/>
      <c r="H23" s="19"/>
      <c r="I23" s="19"/>
      <c r="J23" s="18"/>
      <c r="K23" s="26"/>
      <c r="L23" s="18"/>
      <c r="M23" s="18"/>
      <c r="N23" s="18"/>
      <c r="O23" s="18"/>
      <c r="P23" s="26"/>
    </row>
    <row r="24" customHeight="1" spans="1:16">
      <c r="A24" s="18"/>
      <c r="B24" s="17">
        <f t="shared" si="0"/>
        <v>0</v>
      </c>
      <c r="C24" s="19"/>
      <c r="D24" s="19"/>
      <c r="E24" s="19"/>
      <c r="F24" s="19"/>
      <c r="G24" s="19"/>
      <c r="H24" s="19"/>
      <c r="I24" s="19"/>
      <c r="J24" s="18"/>
      <c r="K24" s="26"/>
      <c r="L24" s="18"/>
      <c r="M24" s="18"/>
      <c r="N24" s="18"/>
      <c r="O24" s="18"/>
      <c r="P24" s="26"/>
    </row>
    <row r="25" customHeight="1" spans="1:16">
      <c r="A25" s="18"/>
      <c r="B25" s="17">
        <f t="shared" si="0"/>
        <v>0</v>
      </c>
      <c r="C25" s="19"/>
      <c r="D25" s="19"/>
      <c r="E25" s="19"/>
      <c r="F25" s="19"/>
      <c r="G25" s="19"/>
      <c r="H25" s="19"/>
      <c r="I25" s="19"/>
      <c r="J25" s="18"/>
      <c r="K25" s="26"/>
      <c r="L25" s="18"/>
      <c r="M25" s="18"/>
      <c r="N25" s="18"/>
      <c r="O25" s="18"/>
      <c r="P25" s="26"/>
    </row>
    <row r="26" customHeight="1" spans="1:16">
      <c r="A26" s="18"/>
      <c r="B26" s="17">
        <f t="shared" si="0"/>
        <v>0</v>
      </c>
      <c r="C26" s="19"/>
      <c r="D26" s="19"/>
      <c r="E26" s="19"/>
      <c r="F26" s="19"/>
      <c r="G26" s="19"/>
      <c r="H26" s="19"/>
      <c r="I26" s="19"/>
      <c r="J26" s="18"/>
      <c r="K26" s="26"/>
      <c r="L26" s="18"/>
      <c r="M26" s="18"/>
      <c r="N26" s="18"/>
      <c r="O26" s="18"/>
      <c r="P26" s="26"/>
    </row>
    <row r="27" customHeight="1" spans="1:16">
      <c r="A27" s="18"/>
      <c r="B27" s="17">
        <f t="shared" si="0"/>
        <v>0</v>
      </c>
      <c r="C27" s="19"/>
      <c r="D27" s="19"/>
      <c r="E27" s="19"/>
      <c r="F27" s="19"/>
      <c r="G27" s="19"/>
      <c r="H27" s="19"/>
      <c r="I27" s="19"/>
      <c r="J27" s="18"/>
      <c r="K27" s="26"/>
      <c r="L27" s="18"/>
      <c r="M27" s="18"/>
      <c r="N27" s="18"/>
      <c r="O27" s="18"/>
      <c r="P27" s="26"/>
    </row>
    <row r="28" customHeight="1" spans="1:16">
      <c r="A28" s="18"/>
      <c r="B28" s="17">
        <f t="shared" si="0"/>
        <v>0</v>
      </c>
      <c r="C28" s="19"/>
      <c r="D28" s="19"/>
      <c r="E28" s="19"/>
      <c r="F28" s="19"/>
      <c r="G28" s="19"/>
      <c r="H28" s="19"/>
      <c r="I28" s="19"/>
      <c r="J28" s="18"/>
      <c r="K28" s="26"/>
      <c r="L28" s="18"/>
      <c r="M28" s="18"/>
      <c r="N28" s="18"/>
      <c r="O28" s="18"/>
      <c r="P28" s="26"/>
    </row>
  </sheetData>
  <mergeCells count="19">
    <mergeCell ref="A2:P2"/>
    <mergeCell ref="A3:S3"/>
    <mergeCell ref="B4:H4"/>
    <mergeCell ref="N4:O4"/>
    <mergeCell ref="C5:G5"/>
    <mergeCell ref="A4:A6"/>
    <mergeCell ref="B5:B6"/>
    <mergeCell ref="H5:H6"/>
    <mergeCell ref="I4:I6"/>
    <mergeCell ref="J4:J6"/>
    <mergeCell ref="K4:K6"/>
    <mergeCell ref="L4:L6"/>
    <mergeCell ref="M4:M6"/>
    <mergeCell ref="N5:N6"/>
    <mergeCell ref="O5:O6"/>
    <mergeCell ref="P4:P6"/>
    <mergeCell ref="Q4:Q6"/>
    <mergeCell ref="R4:R6"/>
    <mergeCell ref="S4:S6"/>
  </mergeCells>
  <pageMargins left="0.700694444444445" right="0.700694444444445" top="0.751388888888889" bottom="0.751388888888889" header="0.297916666666667" footer="0.297916666666667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9" sqref="E19"/>
    </sheetView>
  </sheetViews>
  <sheetFormatPr defaultColWidth="9" defaultRowHeight="13.5" outlineLevelCol="2"/>
  <cols>
    <col min="1" max="1" width="17.75" style="42" customWidth="1"/>
    <col min="2" max="2" width="54.75" style="42" customWidth="1"/>
    <col min="3" max="3" width="26.25" style="42" customWidth="1"/>
    <col min="4" max="255" width="9" style="42"/>
    <col min="256" max="256" width="9" style="43"/>
    <col min="257" max="257" width="17.75" style="43" customWidth="1"/>
    <col min="258" max="258" width="54.75" style="43" customWidth="1"/>
    <col min="259" max="259" width="26.25" style="43" customWidth="1"/>
    <col min="260" max="512" width="9" style="43"/>
    <col min="513" max="513" width="17.75" style="43" customWidth="1"/>
    <col min="514" max="514" width="54.75" style="43" customWidth="1"/>
    <col min="515" max="515" width="26.25" style="43" customWidth="1"/>
    <col min="516" max="768" width="9" style="43"/>
    <col min="769" max="769" width="17.75" style="43" customWidth="1"/>
    <col min="770" max="770" width="54.75" style="43" customWidth="1"/>
    <col min="771" max="771" width="26.25" style="43" customWidth="1"/>
    <col min="772" max="1024" width="9" style="43"/>
    <col min="1025" max="1025" width="17.75" style="43" customWidth="1"/>
    <col min="1026" max="1026" width="54.75" style="43" customWidth="1"/>
    <col min="1027" max="1027" width="26.25" style="43" customWidth="1"/>
    <col min="1028" max="1280" width="9" style="43"/>
    <col min="1281" max="1281" width="17.75" style="43" customWidth="1"/>
    <col min="1282" max="1282" width="54.75" style="43" customWidth="1"/>
    <col min="1283" max="1283" width="26.25" style="43" customWidth="1"/>
    <col min="1284" max="1536" width="9" style="43"/>
    <col min="1537" max="1537" width="17.75" style="43" customWidth="1"/>
    <col min="1538" max="1538" width="54.75" style="43" customWidth="1"/>
    <col min="1539" max="1539" width="26.25" style="43" customWidth="1"/>
    <col min="1540" max="1792" width="9" style="43"/>
    <col min="1793" max="1793" width="17.75" style="43" customWidth="1"/>
    <col min="1794" max="1794" width="54.75" style="43" customWidth="1"/>
    <col min="1795" max="1795" width="26.25" style="43" customWidth="1"/>
    <col min="1796" max="2048" width="9" style="43"/>
    <col min="2049" max="2049" width="17.75" style="43" customWidth="1"/>
    <col min="2050" max="2050" width="54.75" style="43" customWidth="1"/>
    <col min="2051" max="2051" width="26.25" style="43" customWidth="1"/>
    <col min="2052" max="2304" width="9" style="43"/>
    <col min="2305" max="2305" width="17.75" style="43" customWidth="1"/>
    <col min="2306" max="2306" width="54.75" style="43" customWidth="1"/>
    <col min="2307" max="2307" width="26.25" style="43" customWidth="1"/>
    <col min="2308" max="2560" width="9" style="43"/>
    <col min="2561" max="2561" width="17.75" style="43" customWidth="1"/>
    <col min="2562" max="2562" width="54.75" style="43" customWidth="1"/>
    <col min="2563" max="2563" width="26.25" style="43" customWidth="1"/>
    <col min="2564" max="2816" width="9" style="43"/>
    <col min="2817" max="2817" width="17.75" style="43" customWidth="1"/>
    <col min="2818" max="2818" width="54.75" style="43" customWidth="1"/>
    <col min="2819" max="2819" width="26.25" style="43" customWidth="1"/>
    <col min="2820" max="3072" width="9" style="43"/>
    <col min="3073" max="3073" width="17.75" style="43" customWidth="1"/>
    <col min="3074" max="3074" width="54.75" style="43" customWidth="1"/>
    <col min="3075" max="3075" width="26.25" style="43" customWidth="1"/>
    <col min="3076" max="3328" width="9" style="43"/>
    <col min="3329" max="3329" width="17.75" style="43" customWidth="1"/>
    <col min="3330" max="3330" width="54.75" style="43" customWidth="1"/>
    <col min="3331" max="3331" width="26.25" style="43" customWidth="1"/>
    <col min="3332" max="3584" width="9" style="43"/>
    <col min="3585" max="3585" width="17.75" style="43" customWidth="1"/>
    <col min="3586" max="3586" width="54.75" style="43" customWidth="1"/>
    <col min="3587" max="3587" width="26.25" style="43" customWidth="1"/>
    <col min="3588" max="3840" width="9" style="43"/>
    <col min="3841" max="3841" width="17.75" style="43" customWidth="1"/>
    <col min="3842" max="3842" width="54.75" style="43" customWidth="1"/>
    <col min="3843" max="3843" width="26.25" style="43" customWidth="1"/>
    <col min="3844" max="4096" width="9" style="43"/>
    <col min="4097" max="4097" width="17.75" style="43" customWidth="1"/>
    <col min="4098" max="4098" width="54.75" style="43" customWidth="1"/>
    <col min="4099" max="4099" width="26.25" style="43" customWidth="1"/>
    <col min="4100" max="4352" width="9" style="43"/>
    <col min="4353" max="4353" width="17.75" style="43" customWidth="1"/>
    <col min="4354" max="4354" width="54.75" style="43" customWidth="1"/>
    <col min="4355" max="4355" width="26.25" style="43" customWidth="1"/>
    <col min="4356" max="4608" width="9" style="43"/>
    <col min="4609" max="4609" width="17.75" style="43" customWidth="1"/>
    <col min="4610" max="4610" width="54.75" style="43" customWidth="1"/>
    <col min="4611" max="4611" width="26.25" style="43" customWidth="1"/>
    <col min="4612" max="4864" width="9" style="43"/>
    <col min="4865" max="4865" width="17.75" style="43" customWidth="1"/>
    <col min="4866" max="4866" width="54.75" style="43" customWidth="1"/>
    <col min="4867" max="4867" width="26.25" style="43" customWidth="1"/>
    <col min="4868" max="5120" width="9" style="43"/>
    <col min="5121" max="5121" width="17.75" style="43" customWidth="1"/>
    <col min="5122" max="5122" width="54.75" style="43" customWidth="1"/>
    <col min="5123" max="5123" width="26.25" style="43" customWidth="1"/>
    <col min="5124" max="5376" width="9" style="43"/>
    <col min="5377" max="5377" width="17.75" style="43" customWidth="1"/>
    <col min="5378" max="5378" width="54.75" style="43" customWidth="1"/>
    <col min="5379" max="5379" width="26.25" style="43" customWidth="1"/>
    <col min="5380" max="5632" width="9" style="43"/>
    <col min="5633" max="5633" width="17.75" style="43" customWidth="1"/>
    <col min="5634" max="5634" width="54.75" style="43" customWidth="1"/>
    <col min="5635" max="5635" width="26.25" style="43" customWidth="1"/>
    <col min="5636" max="5888" width="9" style="43"/>
    <col min="5889" max="5889" width="17.75" style="43" customWidth="1"/>
    <col min="5890" max="5890" width="54.75" style="43" customWidth="1"/>
    <col min="5891" max="5891" width="26.25" style="43" customWidth="1"/>
    <col min="5892" max="6144" width="9" style="43"/>
    <col min="6145" max="6145" width="17.75" style="43" customWidth="1"/>
    <col min="6146" max="6146" width="54.75" style="43" customWidth="1"/>
    <col min="6147" max="6147" width="26.25" style="43" customWidth="1"/>
    <col min="6148" max="6400" width="9" style="43"/>
    <col min="6401" max="6401" width="17.75" style="43" customWidth="1"/>
    <col min="6402" max="6402" width="54.75" style="43" customWidth="1"/>
    <col min="6403" max="6403" width="26.25" style="43" customWidth="1"/>
    <col min="6404" max="6656" width="9" style="43"/>
    <col min="6657" max="6657" width="17.75" style="43" customWidth="1"/>
    <col min="6658" max="6658" width="54.75" style="43" customWidth="1"/>
    <col min="6659" max="6659" width="26.25" style="43" customWidth="1"/>
    <col min="6660" max="6912" width="9" style="43"/>
    <col min="6913" max="6913" width="17.75" style="43" customWidth="1"/>
    <col min="6914" max="6914" width="54.75" style="43" customWidth="1"/>
    <col min="6915" max="6915" width="26.25" style="43" customWidth="1"/>
    <col min="6916" max="7168" width="9" style="43"/>
    <col min="7169" max="7169" width="17.75" style="43" customWidth="1"/>
    <col min="7170" max="7170" width="54.75" style="43" customWidth="1"/>
    <col min="7171" max="7171" width="26.25" style="43" customWidth="1"/>
    <col min="7172" max="7424" width="9" style="43"/>
    <col min="7425" max="7425" width="17.75" style="43" customWidth="1"/>
    <col min="7426" max="7426" width="54.75" style="43" customWidth="1"/>
    <col min="7427" max="7427" width="26.25" style="43" customWidth="1"/>
    <col min="7428" max="7680" width="9" style="43"/>
    <col min="7681" max="7681" width="17.75" style="43" customWidth="1"/>
    <col min="7682" max="7682" width="54.75" style="43" customWidth="1"/>
    <col min="7683" max="7683" width="26.25" style="43" customWidth="1"/>
    <col min="7684" max="7936" width="9" style="43"/>
    <col min="7937" max="7937" width="17.75" style="43" customWidth="1"/>
    <col min="7938" max="7938" width="54.75" style="43" customWidth="1"/>
    <col min="7939" max="7939" width="26.25" style="43" customWidth="1"/>
    <col min="7940" max="8192" width="9" style="43"/>
    <col min="8193" max="8193" width="17.75" style="43" customWidth="1"/>
    <col min="8194" max="8194" width="54.75" style="43" customWidth="1"/>
    <col min="8195" max="8195" width="26.25" style="43" customWidth="1"/>
    <col min="8196" max="8448" width="9" style="43"/>
    <col min="8449" max="8449" width="17.75" style="43" customWidth="1"/>
    <col min="8450" max="8450" width="54.75" style="43" customWidth="1"/>
    <col min="8451" max="8451" width="26.25" style="43" customWidth="1"/>
    <col min="8452" max="8704" width="9" style="43"/>
    <col min="8705" max="8705" width="17.75" style="43" customWidth="1"/>
    <col min="8706" max="8706" width="54.75" style="43" customWidth="1"/>
    <col min="8707" max="8707" width="26.25" style="43" customWidth="1"/>
    <col min="8708" max="8960" width="9" style="43"/>
    <col min="8961" max="8961" width="17.75" style="43" customWidth="1"/>
    <col min="8962" max="8962" width="54.75" style="43" customWidth="1"/>
    <col min="8963" max="8963" width="26.25" style="43" customWidth="1"/>
    <col min="8964" max="9216" width="9" style="43"/>
    <col min="9217" max="9217" width="17.75" style="43" customWidth="1"/>
    <col min="9218" max="9218" width="54.75" style="43" customWidth="1"/>
    <col min="9219" max="9219" width="26.25" style="43" customWidth="1"/>
    <col min="9220" max="9472" width="9" style="43"/>
    <col min="9473" max="9473" width="17.75" style="43" customWidth="1"/>
    <col min="9474" max="9474" width="54.75" style="43" customWidth="1"/>
    <col min="9475" max="9475" width="26.25" style="43" customWidth="1"/>
    <col min="9476" max="9728" width="9" style="43"/>
    <col min="9729" max="9729" width="17.75" style="43" customWidth="1"/>
    <col min="9730" max="9730" width="54.75" style="43" customWidth="1"/>
    <col min="9731" max="9731" width="26.25" style="43" customWidth="1"/>
    <col min="9732" max="9984" width="9" style="43"/>
    <col min="9985" max="9985" width="17.75" style="43" customWidth="1"/>
    <col min="9986" max="9986" width="54.75" style="43" customWidth="1"/>
    <col min="9987" max="9987" width="26.25" style="43" customWidth="1"/>
    <col min="9988" max="10240" width="9" style="43"/>
    <col min="10241" max="10241" width="17.75" style="43" customWidth="1"/>
    <col min="10242" max="10242" width="54.75" style="43" customWidth="1"/>
    <col min="10243" max="10243" width="26.25" style="43" customWidth="1"/>
    <col min="10244" max="10496" width="9" style="43"/>
    <col min="10497" max="10497" width="17.75" style="43" customWidth="1"/>
    <col min="10498" max="10498" width="54.75" style="43" customWidth="1"/>
    <col min="10499" max="10499" width="26.25" style="43" customWidth="1"/>
    <col min="10500" max="10752" width="9" style="43"/>
    <col min="10753" max="10753" width="17.75" style="43" customWidth="1"/>
    <col min="10754" max="10754" width="54.75" style="43" customWidth="1"/>
    <col min="10755" max="10755" width="26.25" style="43" customWidth="1"/>
    <col min="10756" max="11008" width="9" style="43"/>
    <col min="11009" max="11009" width="17.75" style="43" customWidth="1"/>
    <col min="11010" max="11010" width="54.75" style="43" customWidth="1"/>
    <col min="11011" max="11011" width="26.25" style="43" customWidth="1"/>
    <col min="11012" max="11264" width="9" style="43"/>
    <col min="11265" max="11265" width="17.75" style="43" customWidth="1"/>
    <col min="11266" max="11266" width="54.75" style="43" customWidth="1"/>
    <col min="11267" max="11267" width="26.25" style="43" customWidth="1"/>
    <col min="11268" max="11520" width="9" style="43"/>
    <col min="11521" max="11521" width="17.75" style="43" customWidth="1"/>
    <col min="11522" max="11522" width="54.75" style="43" customWidth="1"/>
    <col min="11523" max="11523" width="26.25" style="43" customWidth="1"/>
    <col min="11524" max="11776" width="9" style="43"/>
    <col min="11777" max="11777" width="17.75" style="43" customWidth="1"/>
    <col min="11778" max="11778" width="54.75" style="43" customWidth="1"/>
    <col min="11779" max="11779" width="26.25" style="43" customWidth="1"/>
    <col min="11780" max="12032" width="9" style="43"/>
    <col min="12033" max="12033" width="17.75" style="43" customWidth="1"/>
    <col min="12034" max="12034" width="54.75" style="43" customWidth="1"/>
    <col min="12035" max="12035" width="26.25" style="43" customWidth="1"/>
    <col min="12036" max="12288" width="9" style="43"/>
    <col min="12289" max="12289" width="17.75" style="43" customWidth="1"/>
    <col min="12290" max="12290" width="54.75" style="43" customWidth="1"/>
    <col min="12291" max="12291" width="26.25" style="43" customWidth="1"/>
    <col min="12292" max="12544" width="9" style="43"/>
    <col min="12545" max="12545" width="17.75" style="43" customWidth="1"/>
    <col min="12546" max="12546" width="54.75" style="43" customWidth="1"/>
    <col min="12547" max="12547" width="26.25" style="43" customWidth="1"/>
    <col min="12548" max="12800" width="9" style="43"/>
    <col min="12801" max="12801" width="17.75" style="43" customWidth="1"/>
    <col min="12802" max="12802" width="54.75" style="43" customWidth="1"/>
    <col min="12803" max="12803" width="26.25" style="43" customWidth="1"/>
    <col min="12804" max="13056" width="9" style="43"/>
    <col min="13057" max="13057" width="17.75" style="43" customWidth="1"/>
    <col min="13058" max="13058" width="54.75" style="43" customWidth="1"/>
    <col min="13059" max="13059" width="26.25" style="43" customWidth="1"/>
    <col min="13060" max="13312" width="9" style="43"/>
    <col min="13313" max="13313" width="17.75" style="43" customWidth="1"/>
    <col min="13314" max="13314" width="54.75" style="43" customWidth="1"/>
    <col min="13315" max="13315" width="26.25" style="43" customWidth="1"/>
    <col min="13316" max="13568" width="9" style="43"/>
    <col min="13569" max="13569" width="17.75" style="43" customWidth="1"/>
    <col min="13570" max="13570" width="54.75" style="43" customWidth="1"/>
    <col min="13571" max="13571" width="26.25" style="43" customWidth="1"/>
    <col min="13572" max="13824" width="9" style="43"/>
    <col min="13825" max="13825" width="17.75" style="43" customWidth="1"/>
    <col min="13826" max="13826" width="54.75" style="43" customWidth="1"/>
    <col min="13827" max="13827" width="26.25" style="43" customWidth="1"/>
    <col min="13828" max="14080" width="9" style="43"/>
    <col min="14081" max="14081" width="17.75" style="43" customWidth="1"/>
    <col min="14082" max="14082" width="54.75" style="43" customWidth="1"/>
    <col min="14083" max="14083" width="26.25" style="43" customWidth="1"/>
    <col min="14084" max="14336" width="9" style="43"/>
    <col min="14337" max="14337" width="17.75" style="43" customWidth="1"/>
    <col min="14338" max="14338" width="54.75" style="43" customWidth="1"/>
    <col min="14339" max="14339" width="26.25" style="43" customWidth="1"/>
    <col min="14340" max="14592" width="9" style="43"/>
    <col min="14593" max="14593" width="17.75" style="43" customWidth="1"/>
    <col min="14594" max="14594" width="54.75" style="43" customWidth="1"/>
    <col min="14595" max="14595" width="26.25" style="43" customWidth="1"/>
    <col min="14596" max="14848" width="9" style="43"/>
    <col min="14849" max="14849" width="17.75" style="43" customWidth="1"/>
    <col min="14850" max="14850" width="54.75" style="43" customWidth="1"/>
    <col min="14851" max="14851" width="26.25" style="43" customWidth="1"/>
    <col min="14852" max="15104" width="9" style="43"/>
    <col min="15105" max="15105" width="17.75" style="43" customWidth="1"/>
    <col min="15106" max="15106" width="54.75" style="43" customWidth="1"/>
    <col min="15107" max="15107" width="26.25" style="43" customWidth="1"/>
    <col min="15108" max="15360" width="9" style="43"/>
    <col min="15361" max="15361" width="17.75" style="43" customWidth="1"/>
    <col min="15362" max="15362" width="54.75" style="43" customWidth="1"/>
    <col min="15363" max="15363" width="26.25" style="43" customWidth="1"/>
    <col min="15364" max="15616" width="9" style="43"/>
    <col min="15617" max="15617" width="17.75" style="43" customWidth="1"/>
    <col min="15618" max="15618" width="54.75" style="43" customWidth="1"/>
    <col min="15619" max="15619" width="26.25" style="43" customWidth="1"/>
    <col min="15620" max="15872" width="9" style="43"/>
    <col min="15873" max="15873" width="17.75" style="43" customWidth="1"/>
    <col min="15874" max="15874" width="54.75" style="43" customWidth="1"/>
    <col min="15875" max="15875" width="26.25" style="43" customWidth="1"/>
    <col min="15876" max="16128" width="9" style="43"/>
    <col min="16129" max="16129" width="17.75" style="43" customWidth="1"/>
    <col min="16130" max="16130" width="54.75" style="43" customWidth="1"/>
    <col min="16131" max="16131" width="26.25" style="43" customWidth="1"/>
    <col min="16132" max="16384" width="9" style="43"/>
  </cols>
  <sheetData>
    <row r="1" ht="25.5" spans="1:3">
      <c r="A1" s="44" t="s">
        <v>3</v>
      </c>
      <c r="B1" s="44"/>
      <c r="C1" s="44"/>
    </row>
    <row r="2" spans="1:3">
      <c r="A2" s="45"/>
      <c r="B2" s="45"/>
      <c r="C2" s="45"/>
    </row>
    <row r="3" ht="25.5" customHeight="1" spans="1:3">
      <c r="A3" s="46" t="s">
        <v>4</v>
      </c>
      <c r="B3" s="46" t="s">
        <v>5</v>
      </c>
      <c r="C3" s="46" t="s">
        <v>6</v>
      </c>
    </row>
    <row r="4" ht="25.5" customHeight="1" spans="1:3">
      <c r="A4" s="46" t="s">
        <v>7</v>
      </c>
      <c r="B4" s="47" t="str">
        <f>基本情况表01!A2</f>
        <v>01表：乡镇财政基本情况表</v>
      </c>
      <c r="C4" s="48" t="s">
        <v>8</v>
      </c>
    </row>
    <row r="5" ht="25.5" customHeight="1" spans="1:3">
      <c r="A5" s="46" t="s">
        <v>9</v>
      </c>
      <c r="B5" s="47" t="s">
        <v>10</v>
      </c>
      <c r="C5" s="49" t="s">
        <v>11</v>
      </c>
    </row>
    <row r="6" ht="25.5" customHeight="1" spans="1:3">
      <c r="A6" s="46" t="s">
        <v>12</v>
      </c>
      <c r="B6" s="50" t="s">
        <v>13</v>
      </c>
      <c r="C6" s="51"/>
    </row>
    <row r="7" ht="25.5" customHeight="1" spans="1:3">
      <c r="A7" s="46" t="s">
        <v>14</v>
      </c>
      <c r="B7" s="50" t="s">
        <v>15</v>
      </c>
      <c r="C7" s="51"/>
    </row>
    <row r="8" ht="25.5" customHeight="1" spans="1:3">
      <c r="A8" s="46" t="s">
        <v>16</v>
      </c>
      <c r="B8" s="50" t="s">
        <v>17</v>
      </c>
      <c r="C8" s="52"/>
    </row>
    <row r="9" ht="25.5" customHeight="1" spans="1:3">
      <c r="A9" s="46" t="s">
        <v>18</v>
      </c>
      <c r="B9" s="50" t="s">
        <v>19</v>
      </c>
      <c r="C9" s="48" t="s">
        <v>20</v>
      </c>
    </row>
    <row r="10" ht="25.5" customHeight="1" spans="1:3">
      <c r="A10" s="46" t="s">
        <v>21</v>
      </c>
      <c r="B10" s="50" t="s">
        <v>22</v>
      </c>
      <c r="C10" s="48" t="s">
        <v>23</v>
      </c>
    </row>
    <row r="11" ht="25.5" customHeight="1" spans="1:3">
      <c r="A11" s="46" t="s">
        <v>24</v>
      </c>
      <c r="B11" s="50" t="s">
        <v>25</v>
      </c>
      <c r="C11" s="48" t="s">
        <v>26</v>
      </c>
    </row>
  </sheetData>
  <mergeCells count="2">
    <mergeCell ref="A1:C1"/>
    <mergeCell ref="C5:C8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4"/>
  <sheetViews>
    <sheetView topLeftCell="A2" workbookViewId="0">
      <selection activeCell="C26" sqref="C26"/>
    </sheetView>
  </sheetViews>
  <sheetFormatPr defaultColWidth="8" defaultRowHeight="12.75" customHeight="1"/>
  <cols>
    <col min="1" max="1" width="39.625" style="1" customWidth="1"/>
    <col min="2" max="3" width="20.625" style="2" customWidth="1"/>
    <col min="4" max="4" width="30.125" style="1" customWidth="1"/>
    <col min="5" max="6" width="20.5" style="2" customWidth="1"/>
    <col min="7" max="7" width="33.25" style="1" customWidth="1"/>
    <col min="8" max="9" width="25.875" style="2" customWidth="1"/>
    <col min="10" max="10" width="8.25" style="1" hidden="1" customWidth="1"/>
    <col min="11" max="11" width="8" style="4" hidden="1" customWidth="1"/>
    <col min="12" max="12" width="8.25" style="1" hidden="1" customWidth="1"/>
    <col min="13" max="13" width="8" style="4" hidden="1" customWidth="1"/>
    <col min="14" max="14" width="8.25" style="1" hidden="1" customWidth="1"/>
    <col min="15" max="16" width="8" style="4" hidden="1" customWidth="1"/>
    <col min="17" max="25" width="8" style="5" hidden="1" customWidth="1"/>
    <col min="26" max="259" width="8" style="2"/>
    <col min="260" max="260" width="39.625" style="2" customWidth="1"/>
    <col min="261" max="261" width="21.875" style="2" customWidth="1"/>
    <col min="262" max="262" width="30.125" style="2" customWidth="1"/>
    <col min="263" max="263" width="27.5" style="2" customWidth="1"/>
    <col min="264" max="264" width="33.25" style="2" customWidth="1"/>
    <col min="265" max="265" width="25.875" style="2" customWidth="1"/>
    <col min="266" max="281" width="8" style="2" hidden="1" customWidth="1"/>
    <col min="282" max="515" width="8" style="2"/>
    <col min="516" max="516" width="39.625" style="2" customWidth="1"/>
    <col min="517" max="517" width="21.875" style="2" customWidth="1"/>
    <col min="518" max="518" width="30.125" style="2" customWidth="1"/>
    <col min="519" max="519" width="27.5" style="2" customWidth="1"/>
    <col min="520" max="520" width="33.25" style="2" customWidth="1"/>
    <col min="521" max="521" width="25.875" style="2" customWidth="1"/>
    <col min="522" max="537" width="8" style="2" hidden="1" customWidth="1"/>
    <col min="538" max="771" width="8" style="2"/>
    <col min="772" max="772" width="39.625" style="2" customWidth="1"/>
    <col min="773" max="773" width="21.875" style="2" customWidth="1"/>
    <col min="774" max="774" width="30.125" style="2" customWidth="1"/>
    <col min="775" max="775" width="27.5" style="2" customWidth="1"/>
    <col min="776" max="776" width="33.25" style="2" customWidth="1"/>
    <col min="777" max="777" width="25.875" style="2" customWidth="1"/>
    <col min="778" max="793" width="8" style="2" hidden="1" customWidth="1"/>
    <col min="794" max="1027" width="8" style="2"/>
    <col min="1028" max="1028" width="39.625" style="2" customWidth="1"/>
    <col min="1029" max="1029" width="21.875" style="2" customWidth="1"/>
    <col min="1030" max="1030" width="30.125" style="2" customWidth="1"/>
    <col min="1031" max="1031" width="27.5" style="2" customWidth="1"/>
    <col min="1032" max="1032" width="33.25" style="2" customWidth="1"/>
    <col min="1033" max="1033" width="25.875" style="2" customWidth="1"/>
    <col min="1034" max="1049" width="8" style="2" hidden="1" customWidth="1"/>
    <col min="1050" max="1283" width="8" style="2"/>
    <col min="1284" max="1284" width="39.625" style="2" customWidth="1"/>
    <col min="1285" max="1285" width="21.875" style="2" customWidth="1"/>
    <col min="1286" max="1286" width="30.125" style="2" customWidth="1"/>
    <col min="1287" max="1287" width="27.5" style="2" customWidth="1"/>
    <col min="1288" max="1288" width="33.25" style="2" customWidth="1"/>
    <col min="1289" max="1289" width="25.875" style="2" customWidth="1"/>
    <col min="1290" max="1305" width="8" style="2" hidden="1" customWidth="1"/>
    <col min="1306" max="1539" width="8" style="2"/>
    <col min="1540" max="1540" width="39.625" style="2" customWidth="1"/>
    <col min="1541" max="1541" width="21.875" style="2" customWidth="1"/>
    <col min="1542" max="1542" width="30.125" style="2" customWidth="1"/>
    <col min="1543" max="1543" width="27.5" style="2" customWidth="1"/>
    <col min="1544" max="1544" width="33.25" style="2" customWidth="1"/>
    <col min="1545" max="1545" width="25.875" style="2" customWidth="1"/>
    <col min="1546" max="1561" width="8" style="2" hidden="1" customWidth="1"/>
    <col min="1562" max="1795" width="8" style="2"/>
    <col min="1796" max="1796" width="39.625" style="2" customWidth="1"/>
    <col min="1797" max="1797" width="21.875" style="2" customWidth="1"/>
    <col min="1798" max="1798" width="30.125" style="2" customWidth="1"/>
    <col min="1799" max="1799" width="27.5" style="2" customWidth="1"/>
    <col min="1800" max="1800" width="33.25" style="2" customWidth="1"/>
    <col min="1801" max="1801" width="25.875" style="2" customWidth="1"/>
    <col min="1802" max="1817" width="8" style="2" hidden="1" customWidth="1"/>
    <col min="1818" max="2051" width="8" style="2"/>
    <col min="2052" max="2052" width="39.625" style="2" customWidth="1"/>
    <col min="2053" max="2053" width="21.875" style="2" customWidth="1"/>
    <col min="2054" max="2054" width="30.125" style="2" customWidth="1"/>
    <col min="2055" max="2055" width="27.5" style="2" customWidth="1"/>
    <col min="2056" max="2056" width="33.25" style="2" customWidth="1"/>
    <col min="2057" max="2057" width="25.875" style="2" customWidth="1"/>
    <col min="2058" max="2073" width="8" style="2" hidden="1" customWidth="1"/>
    <col min="2074" max="2307" width="8" style="2"/>
    <col min="2308" max="2308" width="39.625" style="2" customWidth="1"/>
    <col min="2309" max="2309" width="21.875" style="2" customWidth="1"/>
    <col min="2310" max="2310" width="30.125" style="2" customWidth="1"/>
    <col min="2311" max="2311" width="27.5" style="2" customWidth="1"/>
    <col min="2312" max="2312" width="33.25" style="2" customWidth="1"/>
    <col min="2313" max="2313" width="25.875" style="2" customWidth="1"/>
    <col min="2314" max="2329" width="8" style="2" hidden="1" customWidth="1"/>
    <col min="2330" max="2563" width="8" style="2"/>
    <col min="2564" max="2564" width="39.625" style="2" customWidth="1"/>
    <col min="2565" max="2565" width="21.875" style="2" customWidth="1"/>
    <col min="2566" max="2566" width="30.125" style="2" customWidth="1"/>
    <col min="2567" max="2567" width="27.5" style="2" customWidth="1"/>
    <col min="2568" max="2568" width="33.25" style="2" customWidth="1"/>
    <col min="2569" max="2569" width="25.875" style="2" customWidth="1"/>
    <col min="2570" max="2585" width="8" style="2" hidden="1" customWidth="1"/>
    <col min="2586" max="2819" width="8" style="2"/>
    <col min="2820" max="2820" width="39.625" style="2" customWidth="1"/>
    <col min="2821" max="2821" width="21.875" style="2" customWidth="1"/>
    <col min="2822" max="2822" width="30.125" style="2" customWidth="1"/>
    <col min="2823" max="2823" width="27.5" style="2" customWidth="1"/>
    <col min="2824" max="2824" width="33.25" style="2" customWidth="1"/>
    <col min="2825" max="2825" width="25.875" style="2" customWidth="1"/>
    <col min="2826" max="2841" width="8" style="2" hidden="1" customWidth="1"/>
    <col min="2842" max="3075" width="8" style="2"/>
    <col min="3076" max="3076" width="39.625" style="2" customWidth="1"/>
    <col min="3077" max="3077" width="21.875" style="2" customWidth="1"/>
    <col min="3078" max="3078" width="30.125" style="2" customWidth="1"/>
    <col min="3079" max="3079" width="27.5" style="2" customWidth="1"/>
    <col min="3080" max="3080" width="33.25" style="2" customWidth="1"/>
    <col min="3081" max="3081" width="25.875" style="2" customWidth="1"/>
    <col min="3082" max="3097" width="8" style="2" hidden="1" customWidth="1"/>
    <col min="3098" max="3331" width="8" style="2"/>
    <col min="3332" max="3332" width="39.625" style="2" customWidth="1"/>
    <col min="3333" max="3333" width="21.875" style="2" customWidth="1"/>
    <col min="3334" max="3334" width="30.125" style="2" customWidth="1"/>
    <col min="3335" max="3335" width="27.5" style="2" customWidth="1"/>
    <col min="3336" max="3336" width="33.25" style="2" customWidth="1"/>
    <col min="3337" max="3337" width="25.875" style="2" customWidth="1"/>
    <col min="3338" max="3353" width="8" style="2" hidden="1" customWidth="1"/>
    <col min="3354" max="3587" width="8" style="2"/>
    <col min="3588" max="3588" width="39.625" style="2" customWidth="1"/>
    <col min="3589" max="3589" width="21.875" style="2" customWidth="1"/>
    <col min="3590" max="3590" width="30.125" style="2" customWidth="1"/>
    <col min="3591" max="3591" width="27.5" style="2" customWidth="1"/>
    <col min="3592" max="3592" width="33.25" style="2" customWidth="1"/>
    <col min="3593" max="3593" width="25.875" style="2" customWidth="1"/>
    <col min="3594" max="3609" width="8" style="2" hidden="1" customWidth="1"/>
    <col min="3610" max="3843" width="8" style="2"/>
    <col min="3844" max="3844" width="39.625" style="2" customWidth="1"/>
    <col min="3845" max="3845" width="21.875" style="2" customWidth="1"/>
    <col min="3846" max="3846" width="30.125" style="2" customWidth="1"/>
    <col min="3847" max="3847" width="27.5" style="2" customWidth="1"/>
    <col min="3848" max="3848" width="33.25" style="2" customWidth="1"/>
    <col min="3849" max="3849" width="25.875" style="2" customWidth="1"/>
    <col min="3850" max="3865" width="8" style="2" hidden="1" customWidth="1"/>
    <col min="3866" max="4099" width="8" style="2"/>
    <col min="4100" max="4100" width="39.625" style="2" customWidth="1"/>
    <col min="4101" max="4101" width="21.875" style="2" customWidth="1"/>
    <col min="4102" max="4102" width="30.125" style="2" customWidth="1"/>
    <col min="4103" max="4103" width="27.5" style="2" customWidth="1"/>
    <col min="4104" max="4104" width="33.25" style="2" customWidth="1"/>
    <col min="4105" max="4105" width="25.875" style="2" customWidth="1"/>
    <col min="4106" max="4121" width="8" style="2" hidden="1" customWidth="1"/>
    <col min="4122" max="4355" width="8" style="2"/>
    <col min="4356" max="4356" width="39.625" style="2" customWidth="1"/>
    <col min="4357" max="4357" width="21.875" style="2" customWidth="1"/>
    <col min="4358" max="4358" width="30.125" style="2" customWidth="1"/>
    <col min="4359" max="4359" width="27.5" style="2" customWidth="1"/>
    <col min="4360" max="4360" width="33.25" style="2" customWidth="1"/>
    <col min="4361" max="4361" width="25.875" style="2" customWidth="1"/>
    <col min="4362" max="4377" width="8" style="2" hidden="1" customWidth="1"/>
    <col min="4378" max="4611" width="8" style="2"/>
    <col min="4612" max="4612" width="39.625" style="2" customWidth="1"/>
    <col min="4613" max="4613" width="21.875" style="2" customWidth="1"/>
    <col min="4614" max="4614" width="30.125" style="2" customWidth="1"/>
    <col min="4615" max="4615" width="27.5" style="2" customWidth="1"/>
    <col min="4616" max="4616" width="33.25" style="2" customWidth="1"/>
    <col min="4617" max="4617" width="25.875" style="2" customWidth="1"/>
    <col min="4618" max="4633" width="8" style="2" hidden="1" customWidth="1"/>
    <col min="4634" max="4867" width="8" style="2"/>
    <col min="4868" max="4868" width="39.625" style="2" customWidth="1"/>
    <col min="4869" max="4869" width="21.875" style="2" customWidth="1"/>
    <col min="4870" max="4870" width="30.125" style="2" customWidth="1"/>
    <col min="4871" max="4871" width="27.5" style="2" customWidth="1"/>
    <col min="4872" max="4872" width="33.25" style="2" customWidth="1"/>
    <col min="4873" max="4873" width="25.875" style="2" customWidth="1"/>
    <col min="4874" max="4889" width="8" style="2" hidden="1" customWidth="1"/>
    <col min="4890" max="5123" width="8" style="2"/>
    <col min="5124" max="5124" width="39.625" style="2" customWidth="1"/>
    <col min="5125" max="5125" width="21.875" style="2" customWidth="1"/>
    <col min="5126" max="5126" width="30.125" style="2" customWidth="1"/>
    <col min="5127" max="5127" width="27.5" style="2" customWidth="1"/>
    <col min="5128" max="5128" width="33.25" style="2" customWidth="1"/>
    <col min="5129" max="5129" width="25.875" style="2" customWidth="1"/>
    <col min="5130" max="5145" width="8" style="2" hidden="1" customWidth="1"/>
    <col min="5146" max="5379" width="8" style="2"/>
    <col min="5380" max="5380" width="39.625" style="2" customWidth="1"/>
    <col min="5381" max="5381" width="21.875" style="2" customWidth="1"/>
    <col min="5382" max="5382" width="30.125" style="2" customWidth="1"/>
    <col min="5383" max="5383" width="27.5" style="2" customWidth="1"/>
    <col min="5384" max="5384" width="33.25" style="2" customWidth="1"/>
    <col min="5385" max="5385" width="25.875" style="2" customWidth="1"/>
    <col min="5386" max="5401" width="8" style="2" hidden="1" customWidth="1"/>
    <col min="5402" max="5635" width="8" style="2"/>
    <col min="5636" max="5636" width="39.625" style="2" customWidth="1"/>
    <col min="5637" max="5637" width="21.875" style="2" customWidth="1"/>
    <col min="5638" max="5638" width="30.125" style="2" customWidth="1"/>
    <col min="5639" max="5639" width="27.5" style="2" customWidth="1"/>
    <col min="5640" max="5640" width="33.25" style="2" customWidth="1"/>
    <col min="5641" max="5641" width="25.875" style="2" customWidth="1"/>
    <col min="5642" max="5657" width="8" style="2" hidden="1" customWidth="1"/>
    <col min="5658" max="5891" width="8" style="2"/>
    <col min="5892" max="5892" width="39.625" style="2" customWidth="1"/>
    <col min="5893" max="5893" width="21.875" style="2" customWidth="1"/>
    <col min="5894" max="5894" width="30.125" style="2" customWidth="1"/>
    <col min="5895" max="5895" width="27.5" style="2" customWidth="1"/>
    <col min="5896" max="5896" width="33.25" style="2" customWidth="1"/>
    <col min="5897" max="5897" width="25.875" style="2" customWidth="1"/>
    <col min="5898" max="5913" width="8" style="2" hidden="1" customWidth="1"/>
    <col min="5914" max="6147" width="8" style="2"/>
    <col min="6148" max="6148" width="39.625" style="2" customWidth="1"/>
    <col min="6149" max="6149" width="21.875" style="2" customWidth="1"/>
    <col min="6150" max="6150" width="30.125" style="2" customWidth="1"/>
    <col min="6151" max="6151" width="27.5" style="2" customWidth="1"/>
    <col min="6152" max="6152" width="33.25" style="2" customWidth="1"/>
    <col min="6153" max="6153" width="25.875" style="2" customWidth="1"/>
    <col min="6154" max="6169" width="8" style="2" hidden="1" customWidth="1"/>
    <col min="6170" max="6403" width="8" style="2"/>
    <col min="6404" max="6404" width="39.625" style="2" customWidth="1"/>
    <col min="6405" max="6405" width="21.875" style="2" customWidth="1"/>
    <col min="6406" max="6406" width="30.125" style="2" customWidth="1"/>
    <col min="6407" max="6407" width="27.5" style="2" customWidth="1"/>
    <col min="6408" max="6408" width="33.25" style="2" customWidth="1"/>
    <col min="6409" max="6409" width="25.875" style="2" customWidth="1"/>
    <col min="6410" max="6425" width="8" style="2" hidden="1" customWidth="1"/>
    <col min="6426" max="6659" width="8" style="2"/>
    <col min="6660" max="6660" width="39.625" style="2" customWidth="1"/>
    <col min="6661" max="6661" width="21.875" style="2" customWidth="1"/>
    <col min="6662" max="6662" width="30.125" style="2" customWidth="1"/>
    <col min="6663" max="6663" width="27.5" style="2" customWidth="1"/>
    <col min="6664" max="6664" width="33.25" style="2" customWidth="1"/>
    <col min="6665" max="6665" width="25.875" style="2" customWidth="1"/>
    <col min="6666" max="6681" width="8" style="2" hidden="1" customWidth="1"/>
    <col min="6682" max="6915" width="8" style="2"/>
    <col min="6916" max="6916" width="39.625" style="2" customWidth="1"/>
    <col min="6917" max="6917" width="21.875" style="2" customWidth="1"/>
    <col min="6918" max="6918" width="30.125" style="2" customWidth="1"/>
    <col min="6919" max="6919" width="27.5" style="2" customWidth="1"/>
    <col min="6920" max="6920" width="33.25" style="2" customWidth="1"/>
    <col min="6921" max="6921" width="25.875" style="2" customWidth="1"/>
    <col min="6922" max="6937" width="8" style="2" hidden="1" customWidth="1"/>
    <col min="6938" max="7171" width="8" style="2"/>
    <col min="7172" max="7172" width="39.625" style="2" customWidth="1"/>
    <col min="7173" max="7173" width="21.875" style="2" customWidth="1"/>
    <col min="7174" max="7174" width="30.125" style="2" customWidth="1"/>
    <col min="7175" max="7175" width="27.5" style="2" customWidth="1"/>
    <col min="7176" max="7176" width="33.25" style="2" customWidth="1"/>
    <col min="7177" max="7177" width="25.875" style="2" customWidth="1"/>
    <col min="7178" max="7193" width="8" style="2" hidden="1" customWidth="1"/>
    <col min="7194" max="7427" width="8" style="2"/>
    <col min="7428" max="7428" width="39.625" style="2" customWidth="1"/>
    <col min="7429" max="7429" width="21.875" style="2" customWidth="1"/>
    <col min="7430" max="7430" width="30.125" style="2" customWidth="1"/>
    <col min="7431" max="7431" width="27.5" style="2" customWidth="1"/>
    <col min="7432" max="7432" width="33.25" style="2" customWidth="1"/>
    <col min="7433" max="7433" width="25.875" style="2" customWidth="1"/>
    <col min="7434" max="7449" width="8" style="2" hidden="1" customWidth="1"/>
    <col min="7450" max="7683" width="8" style="2"/>
    <col min="7684" max="7684" width="39.625" style="2" customWidth="1"/>
    <col min="7685" max="7685" width="21.875" style="2" customWidth="1"/>
    <col min="7686" max="7686" width="30.125" style="2" customWidth="1"/>
    <col min="7687" max="7687" width="27.5" style="2" customWidth="1"/>
    <col min="7688" max="7688" width="33.25" style="2" customWidth="1"/>
    <col min="7689" max="7689" width="25.875" style="2" customWidth="1"/>
    <col min="7690" max="7705" width="8" style="2" hidden="1" customWidth="1"/>
    <col min="7706" max="7939" width="8" style="2"/>
    <col min="7940" max="7940" width="39.625" style="2" customWidth="1"/>
    <col min="7941" max="7941" width="21.875" style="2" customWidth="1"/>
    <col min="7942" max="7942" width="30.125" style="2" customWidth="1"/>
    <col min="7943" max="7943" width="27.5" style="2" customWidth="1"/>
    <col min="7944" max="7944" width="33.25" style="2" customWidth="1"/>
    <col min="7945" max="7945" width="25.875" style="2" customWidth="1"/>
    <col min="7946" max="7961" width="8" style="2" hidden="1" customWidth="1"/>
    <col min="7962" max="8195" width="8" style="2"/>
    <col min="8196" max="8196" width="39.625" style="2" customWidth="1"/>
    <col min="8197" max="8197" width="21.875" style="2" customWidth="1"/>
    <col min="8198" max="8198" width="30.125" style="2" customWidth="1"/>
    <col min="8199" max="8199" width="27.5" style="2" customWidth="1"/>
    <col min="8200" max="8200" width="33.25" style="2" customWidth="1"/>
    <col min="8201" max="8201" width="25.875" style="2" customWidth="1"/>
    <col min="8202" max="8217" width="8" style="2" hidden="1" customWidth="1"/>
    <col min="8218" max="8451" width="8" style="2"/>
    <col min="8452" max="8452" width="39.625" style="2" customWidth="1"/>
    <col min="8453" max="8453" width="21.875" style="2" customWidth="1"/>
    <col min="8454" max="8454" width="30.125" style="2" customWidth="1"/>
    <col min="8455" max="8455" width="27.5" style="2" customWidth="1"/>
    <col min="8456" max="8456" width="33.25" style="2" customWidth="1"/>
    <col min="8457" max="8457" width="25.875" style="2" customWidth="1"/>
    <col min="8458" max="8473" width="8" style="2" hidden="1" customWidth="1"/>
    <col min="8474" max="8707" width="8" style="2"/>
    <col min="8708" max="8708" width="39.625" style="2" customWidth="1"/>
    <col min="8709" max="8709" width="21.875" style="2" customWidth="1"/>
    <col min="8710" max="8710" width="30.125" style="2" customWidth="1"/>
    <col min="8711" max="8711" width="27.5" style="2" customWidth="1"/>
    <col min="8712" max="8712" width="33.25" style="2" customWidth="1"/>
    <col min="8713" max="8713" width="25.875" style="2" customWidth="1"/>
    <col min="8714" max="8729" width="8" style="2" hidden="1" customWidth="1"/>
    <col min="8730" max="8963" width="8" style="2"/>
    <col min="8964" max="8964" width="39.625" style="2" customWidth="1"/>
    <col min="8965" max="8965" width="21.875" style="2" customWidth="1"/>
    <col min="8966" max="8966" width="30.125" style="2" customWidth="1"/>
    <col min="8967" max="8967" width="27.5" style="2" customWidth="1"/>
    <col min="8968" max="8968" width="33.25" style="2" customWidth="1"/>
    <col min="8969" max="8969" width="25.875" style="2" customWidth="1"/>
    <col min="8970" max="8985" width="8" style="2" hidden="1" customWidth="1"/>
    <col min="8986" max="9219" width="8" style="2"/>
    <col min="9220" max="9220" width="39.625" style="2" customWidth="1"/>
    <col min="9221" max="9221" width="21.875" style="2" customWidth="1"/>
    <col min="9222" max="9222" width="30.125" style="2" customWidth="1"/>
    <col min="9223" max="9223" width="27.5" style="2" customWidth="1"/>
    <col min="9224" max="9224" width="33.25" style="2" customWidth="1"/>
    <col min="9225" max="9225" width="25.875" style="2" customWidth="1"/>
    <col min="9226" max="9241" width="8" style="2" hidden="1" customWidth="1"/>
    <col min="9242" max="9475" width="8" style="2"/>
    <col min="9476" max="9476" width="39.625" style="2" customWidth="1"/>
    <col min="9477" max="9477" width="21.875" style="2" customWidth="1"/>
    <col min="9478" max="9478" width="30.125" style="2" customWidth="1"/>
    <col min="9479" max="9479" width="27.5" style="2" customWidth="1"/>
    <col min="9480" max="9480" width="33.25" style="2" customWidth="1"/>
    <col min="9481" max="9481" width="25.875" style="2" customWidth="1"/>
    <col min="9482" max="9497" width="8" style="2" hidden="1" customWidth="1"/>
    <col min="9498" max="9731" width="8" style="2"/>
    <col min="9732" max="9732" width="39.625" style="2" customWidth="1"/>
    <col min="9733" max="9733" width="21.875" style="2" customWidth="1"/>
    <col min="9734" max="9734" width="30.125" style="2" customWidth="1"/>
    <col min="9735" max="9735" width="27.5" style="2" customWidth="1"/>
    <col min="9736" max="9736" width="33.25" style="2" customWidth="1"/>
    <col min="9737" max="9737" width="25.875" style="2" customWidth="1"/>
    <col min="9738" max="9753" width="8" style="2" hidden="1" customWidth="1"/>
    <col min="9754" max="9987" width="8" style="2"/>
    <col min="9988" max="9988" width="39.625" style="2" customWidth="1"/>
    <col min="9989" max="9989" width="21.875" style="2" customWidth="1"/>
    <col min="9990" max="9990" width="30.125" style="2" customWidth="1"/>
    <col min="9991" max="9991" width="27.5" style="2" customWidth="1"/>
    <col min="9992" max="9992" width="33.25" style="2" customWidth="1"/>
    <col min="9993" max="9993" width="25.875" style="2" customWidth="1"/>
    <col min="9994" max="10009" width="8" style="2" hidden="1" customWidth="1"/>
    <col min="10010" max="10243" width="8" style="2"/>
    <col min="10244" max="10244" width="39.625" style="2" customWidth="1"/>
    <col min="10245" max="10245" width="21.875" style="2" customWidth="1"/>
    <col min="10246" max="10246" width="30.125" style="2" customWidth="1"/>
    <col min="10247" max="10247" width="27.5" style="2" customWidth="1"/>
    <col min="10248" max="10248" width="33.25" style="2" customWidth="1"/>
    <col min="10249" max="10249" width="25.875" style="2" customWidth="1"/>
    <col min="10250" max="10265" width="8" style="2" hidden="1" customWidth="1"/>
    <col min="10266" max="10499" width="8" style="2"/>
    <col min="10500" max="10500" width="39.625" style="2" customWidth="1"/>
    <col min="10501" max="10501" width="21.875" style="2" customWidth="1"/>
    <col min="10502" max="10502" width="30.125" style="2" customWidth="1"/>
    <col min="10503" max="10503" width="27.5" style="2" customWidth="1"/>
    <col min="10504" max="10504" width="33.25" style="2" customWidth="1"/>
    <col min="10505" max="10505" width="25.875" style="2" customWidth="1"/>
    <col min="10506" max="10521" width="8" style="2" hidden="1" customWidth="1"/>
    <col min="10522" max="10755" width="8" style="2"/>
    <col min="10756" max="10756" width="39.625" style="2" customWidth="1"/>
    <col min="10757" max="10757" width="21.875" style="2" customWidth="1"/>
    <col min="10758" max="10758" width="30.125" style="2" customWidth="1"/>
    <col min="10759" max="10759" width="27.5" style="2" customWidth="1"/>
    <col min="10760" max="10760" width="33.25" style="2" customWidth="1"/>
    <col min="10761" max="10761" width="25.875" style="2" customWidth="1"/>
    <col min="10762" max="10777" width="8" style="2" hidden="1" customWidth="1"/>
    <col min="10778" max="11011" width="8" style="2"/>
    <col min="11012" max="11012" width="39.625" style="2" customWidth="1"/>
    <col min="11013" max="11013" width="21.875" style="2" customWidth="1"/>
    <col min="11014" max="11014" width="30.125" style="2" customWidth="1"/>
    <col min="11015" max="11015" width="27.5" style="2" customWidth="1"/>
    <col min="11016" max="11016" width="33.25" style="2" customWidth="1"/>
    <col min="11017" max="11017" width="25.875" style="2" customWidth="1"/>
    <col min="11018" max="11033" width="8" style="2" hidden="1" customWidth="1"/>
    <col min="11034" max="11267" width="8" style="2"/>
    <col min="11268" max="11268" width="39.625" style="2" customWidth="1"/>
    <col min="11269" max="11269" width="21.875" style="2" customWidth="1"/>
    <col min="11270" max="11270" width="30.125" style="2" customWidth="1"/>
    <col min="11271" max="11271" width="27.5" style="2" customWidth="1"/>
    <col min="11272" max="11272" width="33.25" style="2" customWidth="1"/>
    <col min="11273" max="11273" width="25.875" style="2" customWidth="1"/>
    <col min="11274" max="11289" width="8" style="2" hidden="1" customWidth="1"/>
    <col min="11290" max="11523" width="8" style="2"/>
    <col min="11524" max="11524" width="39.625" style="2" customWidth="1"/>
    <col min="11525" max="11525" width="21.875" style="2" customWidth="1"/>
    <col min="11526" max="11526" width="30.125" style="2" customWidth="1"/>
    <col min="11527" max="11527" width="27.5" style="2" customWidth="1"/>
    <col min="11528" max="11528" width="33.25" style="2" customWidth="1"/>
    <col min="11529" max="11529" width="25.875" style="2" customWidth="1"/>
    <col min="11530" max="11545" width="8" style="2" hidden="1" customWidth="1"/>
    <col min="11546" max="11779" width="8" style="2"/>
    <col min="11780" max="11780" width="39.625" style="2" customWidth="1"/>
    <col min="11781" max="11781" width="21.875" style="2" customWidth="1"/>
    <col min="11782" max="11782" width="30.125" style="2" customWidth="1"/>
    <col min="11783" max="11783" width="27.5" style="2" customWidth="1"/>
    <col min="11784" max="11784" width="33.25" style="2" customWidth="1"/>
    <col min="11785" max="11785" width="25.875" style="2" customWidth="1"/>
    <col min="11786" max="11801" width="8" style="2" hidden="1" customWidth="1"/>
    <col min="11802" max="12035" width="8" style="2"/>
    <col min="12036" max="12036" width="39.625" style="2" customWidth="1"/>
    <col min="12037" max="12037" width="21.875" style="2" customWidth="1"/>
    <col min="12038" max="12038" width="30.125" style="2" customWidth="1"/>
    <col min="12039" max="12039" width="27.5" style="2" customWidth="1"/>
    <col min="12040" max="12040" width="33.25" style="2" customWidth="1"/>
    <col min="12041" max="12041" width="25.875" style="2" customWidth="1"/>
    <col min="12042" max="12057" width="8" style="2" hidden="1" customWidth="1"/>
    <col min="12058" max="12291" width="8" style="2"/>
    <col min="12292" max="12292" width="39.625" style="2" customWidth="1"/>
    <col min="12293" max="12293" width="21.875" style="2" customWidth="1"/>
    <col min="12294" max="12294" width="30.125" style="2" customWidth="1"/>
    <col min="12295" max="12295" width="27.5" style="2" customWidth="1"/>
    <col min="12296" max="12296" width="33.25" style="2" customWidth="1"/>
    <col min="12297" max="12297" width="25.875" style="2" customWidth="1"/>
    <col min="12298" max="12313" width="8" style="2" hidden="1" customWidth="1"/>
    <col min="12314" max="12547" width="8" style="2"/>
    <col min="12548" max="12548" width="39.625" style="2" customWidth="1"/>
    <col min="12549" max="12549" width="21.875" style="2" customWidth="1"/>
    <col min="12550" max="12550" width="30.125" style="2" customWidth="1"/>
    <col min="12551" max="12551" width="27.5" style="2" customWidth="1"/>
    <col min="12552" max="12552" width="33.25" style="2" customWidth="1"/>
    <col min="12553" max="12553" width="25.875" style="2" customWidth="1"/>
    <col min="12554" max="12569" width="8" style="2" hidden="1" customWidth="1"/>
    <col min="12570" max="12803" width="8" style="2"/>
    <col min="12804" max="12804" width="39.625" style="2" customWidth="1"/>
    <col min="12805" max="12805" width="21.875" style="2" customWidth="1"/>
    <col min="12806" max="12806" width="30.125" style="2" customWidth="1"/>
    <col min="12807" max="12807" width="27.5" style="2" customWidth="1"/>
    <col min="12808" max="12808" width="33.25" style="2" customWidth="1"/>
    <col min="12809" max="12809" width="25.875" style="2" customWidth="1"/>
    <col min="12810" max="12825" width="8" style="2" hidden="1" customWidth="1"/>
    <col min="12826" max="13059" width="8" style="2"/>
    <col min="13060" max="13060" width="39.625" style="2" customWidth="1"/>
    <col min="13061" max="13061" width="21.875" style="2" customWidth="1"/>
    <col min="13062" max="13062" width="30.125" style="2" customWidth="1"/>
    <col min="13063" max="13063" width="27.5" style="2" customWidth="1"/>
    <col min="13064" max="13064" width="33.25" style="2" customWidth="1"/>
    <col min="13065" max="13065" width="25.875" style="2" customWidth="1"/>
    <col min="13066" max="13081" width="8" style="2" hidden="1" customWidth="1"/>
    <col min="13082" max="13315" width="8" style="2"/>
    <col min="13316" max="13316" width="39.625" style="2" customWidth="1"/>
    <col min="13317" max="13317" width="21.875" style="2" customWidth="1"/>
    <col min="13318" max="13318" width="30.125" style="2" customWidth="1"/>
    <col min="13319" max="13319" width="27.5" style="2" customWidth="1"/>
    <col min="13320" max="13320" width="33.25" style="2" customWidth="1"/>
    <col min="13321" max="13321" width="25.875" style="2" customWidth="1"/>
    <col min="13322" max="13337" width="8" style="2" hidden="1" customWidth="1"/>
    <col min="13338" max="13571" width="8" style="2"/>
    <col min="13572" max="13572" width="39.625" style="2" customWidth="1"/>
    <col min="13573" max="13573" width="21.875" style="2" customWidth="1"/>
    <col min="13574" max="13574" width="30.125" style="2" customWidth="1"/>
    <col min="13575" max="13575" width="27.5" style="2" customWidth="1"/>
    <col min="13576" max="13576" width="33.25" style="2" customWidth="1"/>
    <col min="13577" max="13577" width="25.875" style="2" customWidth="1"/>
    <col min="13578" max="13593" width="8" style="2" hidden="1" customWidth="1"/>
    <col min="13594" max="13827" width="8" style="2"/>
    <col min="13828" max="13828" width="39.625" style="2" customWidth="1"/>
    <col min="13829" max="13829" width="21.875" style="2" customWidth="1"/>
    <col min="13830" max="13830" width="30.125" style="2" customWidth="1"/>
    <col min="13831" max="13831" width="27.5" style="2" customWidth="1"/>
    <col min="13832" max="13832" width="33.25" style="2" customWidth="1"/>
    <col min="13833" max="13833" width="25.875" style="2" customWidth="1"/>
    <col min="13834" max="13849" width="8" style="2" hidden="1" customWidth="1"/>
    <col min="13850" max="14083" width="8" style="2"/>
    <col min="14084" max="14084" width="39.625" style="2" customWidth="1"/>
    <col min="14085" max="14085" width="21.875" style="2" customWidth="1"/>
    <col min="14086" max="14086" width="30.125" style="2" customWidth="1"/>
    <col min="14087" max="14087" width="27.5" style="2" customWidth="1"/>
    <col min="14088" max="14088" width="33.25" style="2" customWidth="1"/>
    <col min="14089" max="14089" width="25.875" style="2" customWidth="1"/>
    <col min="14090" max="14105" width="8" style="2" hidden="1" customWidth="1"/>
    <col min="14106" max="14339" width="8" style="2"/>
    <col min="14340" max="14340" width="39.625" style="2" customWidth="1"/>
    <col min="14341" max="14341" width="21.875" style="2" customWidth="1"/>
    <col min="14342" max="14342" width="30.125" style="2" customWidth="1"/>
    <col min="14343" max="14343" width="27.5" style="2" customWidth="1"/>
    <col min="14344" max="14344" width="33.25" style="2" customWidth="1"/>
    <col min="14345" max="14345" width="25.875" style="2" customWidth="1"/>
    <col min="14346" max="14361" width="8" style="2" hidden="1" customWidth="1"/>
    <col min="14362" max="14595" width="8" style="2"/>
    <col min="14596" max="14596" width="39.625" style="2" customWidth="1"/>
    <col min="14597" max="14597" width="21.875" style="2" customWidth="1"/>
    <col min="14598" max="14598" width="30.125" style="2" customWidth="1"/>
    <col min="14599" max="14599" width="27.5" style="2" customWidth="1"/>
    <col min="14600" max="14600" width="33.25" style="2" customWidth="1"/>
    <col min="14601" max="14601" width="25.875" style="2" customWidth="1"/>
    <col min="14602" max="14617" width="8" style="2" hidden="1" customWidth="1"/>
    <col min="14618" max="14851" width="8" style="2"/>
    <col min="14852" max="14852" width="39.625" style="2" customWidth="1"/>
    <col min="14853" max="14853" width="21.875" style="2" customWidth="1"/>
    <col min="14854" max="14854" width="30.125" style="2" customWidth="1"/>
    <col min="14855" max="14855" width="27.5" style="2" customWidth="1"/>
    <col min="14856" max="14856" width="33.25" style="2" customWidth="1"/>
    <col min="14857" max="14857" width="25.875" style="2" customWidth="1"/>
    <col min="14858" max="14873" width="8" style="2" hidden="1" customWidth="1"/>
    <col min="14874" max="15107" width="8" style="2"/>
    <col min="15108" max="15108" width="39.625" style="2" customWidth="1"/>
    <col min="15109" max="15109" width="21.875" style="2" customWidth="1"/>
    <col min="15110" max="15110" width="30.125" style="2" customWidth="1"/>
    <col min="15111" max="15111" width="27.5" style="2" customWidth="1"/>
    <col min="15112" max="15112" width="33.25" style="2" customWidth="1"/>
    <col min="15113" max="15113" width="25.875" style="2" customWidth="1"/>
    <col min="15114" max="15129" width="8" style="2" hidden="1" customWidth="1"/>
    <col min="15130" max="15363" width="8" style="2"/>
    <col min="15364" max="15364" width="39.625" style="2" customWidth="1"/>
    <col min="15365" max="15365" width="21.875" style="2" customWidth="1"/>
    <col min="15366" max="15366" width="30.125" style="2" customWidth="1"/>
    <col min="15367" max="15367" width="27.5" style="2" customWidth="1"/>
    <col min="15368" max="15368" width="33.25" style="2" customWidth="1"/>
    <col min="15369" max="15369" width="25.875" style="2" customWidth="1"/>
    <col min="15370" max="15385" width="8" style="2" hidden="1" customWidth="1"/>
    <col min="15386" max="15619" width="8" style="2"/>
    <col min="15620" max="15620" width="39.625" style="2" customWidth="1"/>
    <col min="15621" max="15621" width="21.875" style="2" customWidth="1"/>
    <col min="15622" max="15622" width="30.125" style="2" customWidth="1"/>
    <col min="15623" max="15623" width="27.5" style="2" customWidth="1"/>
    <col min="15624" max="15624" width="33.25" style="2" customWidth="1"/>
    <col min="15625" max="15625" width="25.875" style="2" customWidth="1"/>
    <col min="15626" max="15641" width="8" style="2" hidden="1" customWidth="1"/>
    <col min="15642" max="15875" width="8" style="2"/>
    <col min="15876" max="15876" width="39.625" style="2" customWidth="1"/>
    <col min="15877" max="15877" width="21.875" style="2" customWidth="1"/>
    <col min="15878" max="15878" width="30.125" style="2" customWidth="1"/>
    <col min="15879" max="15879" width="27.5" style="2" customWidth="1"/>
    <col min="15880" max="15880" width="33.25" style="2" customWidth="1"/>
    <col min="15881" max="15881" width="25.875" style="2" customWidth="1"/>
    <col min="15882" max="15897" width="8" style="2" hidden="1" customWidth="1"/>
    <col min="15898" max="16131" width="8" style="2"/>
    <col min="16132" max="16132" width="39.625" style="2" customWidth="1"/>
    <col min="16133" max="16133" width="21.875" style="2" customWidth="1"/>
    <col min="16134" max="16134" width="30.125" style="2" customWidth="1"/>
    <col min="16135" max="16135" width="27.5" style="2" customWidth="1"/>
    <col min="16136" max="16136" width="33.25" style="2" customWidth="1"/>
    <col min="16137" max="16137" width="25.875" style="2" customWidth="1"/>
    <col min="16138" max="16153" width="8" style="2" hidden="1" customWidth="1"/>
    <col min="16154" max="16384" width="8" style="2"/>
  </cols>
  <sheetData>
    <row r="1" hidden="1" customHeight="1" spans="1:25">
      <c r="A1" s="1" t="s">
        <v>27</v>
      </c>
      <c r="B1" s="2" t="s">
        <v>28</v>
      </c>
      <c r="C1" s="2" t="s">
        <v>28</v>
      </c>
      <c r="D1" s="1" t="s">
        <v>29</v>
      </c>
      <c r="E1" s="2" t="s">
        <v>30</v>
      </c>
      <c r="F1" s="2" t="s">
        <v>30</v>
      </c>
      <c r="G1" s="1" t="s">
        <v>31</v>
      </c>
      <c r="H1" s="2" t="s">
        <v>32</v>
      </c>
      <c r="I1" s="2" t="s">
        <v>32</v>
      </c>
      <c r="J1" s="1" t="s">
        <v>33</v>
      </c>
      <c r="K1" s="4" t="s">
        <v>34</v>
      </c>
      <c r="L1" s="1" t="s">
        <v>35</v>
      </c>
      <c r="M1" s="4" t="s">
        <v>36</v>
      </c>
      <c r="N1" s="1" t="s">
        <v>37</v>
      </c>
      <c r="O1" s="4" t="s">
        <v>38</v>
      </c>
      <c r="P1" s="4" t="s">
        <v>39</v>
      </c>
      <c r="Q1" s="5" t="s">
        <v>40</v>
      </c>
      <c r="R1" s="5" t="s">
        <v>41</v>
      </c>
      <c r="S1" s="5" t="s">
        <v>42</v>
      </c>
      <c r="T1" s="5" t="s">
        <v>43</v>
      </c>
      <c r="U1" s="5" t="s">
        <v>44</v>
      </c>
      <c r="V1" s="5" t="s">
        <v>45</v>
      </c>
      <c r="W1" s="5" t="s">
        <v>46</v>
      </c>
      <c r="X1" s="5" t="s">
        <v>47</v>
      </c>
      <c r="Y1" s="5" t="s">
        <v>48</v>
      </c>
    </row>
    <row r="2" ht="30" customHeight="1" spans="1:25">
      <c r="A2" s="6" t="s">
        <v>49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28"/>
      <c r="R2" s="28" t="s">
        <v>50</v>
      </c>
      <c r="S2" s="28"/>
      <c r="T2" s="28" t="s">
        <v>49</v>
      </c>
      <c r="U2" s="28"/>
      <c r="V2" s="28"/>
      <c r="W2" s="28"/>
      <c r="X2" s="28"/>
      <c r="Y2" s="28"/>
    </row>
    <row r="3" ht="15" customHeight="1" spans="1:25">
      <c r="A3" s="7" t="s">
        <v>51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28"/>
      <c r="R3" s="28" t="s">
        <v>52</v>
      </c>
      <c r="S3" s="28"/>
      <c r="T3" s="28"/>
      <c r="U3" s="28"/>
      <c r="V3" s="28"/>
      <c r="W3" s="28"/>
      <c r="X3" s="28"/>
      <c r="Y3" s="28"/>
    </row>
    <row r="4" ht="15" customHeight="1" spans="1:26">
      <c r="A4" s="13" t="s">
        <v>53</v>
      </c>
      <c r="B4" s="14" t="s">
        <v>54</v>
      </c>
      <c r="C4" s="14" t="s">
        <v>55</v>
      </c>
      <c r="D4" s="13" t="s">
        <v>56</v>
      </c>
      <c r="E4" s="14" t="s">
        <v>57</v>
      </c>
      <c r="F4" s="14" t="s">
        <v>58</v>
      </c>
      <c r="G4" s="13" t="s">
        <v>59</v>
      </c>
      <c r="H4" s="14" t="s">
        <v>60</v>
      </c>
      <c r="I4" s="14" t="s">
        <v>60</v>
      </c>
      <c r="J4" s="13" t="s">
        <v>61</v>
      </c>
      <c r="K4" s="31" t="s">
        <v>62</v>
      </c>
      <c r="L4" s="13" t="s">
        <v>63</v>
      </c>
      <c r="M4" s="31" t="s">
        <v>64</v>
      </c>
      <c r="N4" s="13" t="s">
        <v>65</v>
      </c>
      <c r="O4" s="31" t="s">
        <v>66</v>
      </c>
      <c r="P4" s="32" t="s">
        <v>67</v>
      </c>
      <c r="Q4" s="28"/>
      <c r="R4" s="28" t="s">
        <v>68</v>
      </c>
      <c r="S4" s="28"/>
      <c r="T4" s="28"/>
      <c r="U4" s="28"/>
      <c r="V4" s="28"/>
      <c r="W4" s="28"/>
      <c r="X4" s="28"/>
      <c r="Y4" s="28"/>
      <c r="Z4" s="35"/>
    </row>
    <row r="5" ht="15" customHeight="1" spans="1:26">
      <c r="A5" s="16" t="s">
        <v>69</v>
      </c>
      <c r="B5" s="41">
        <v>1</v>
      </c>
      <c r="C5" s="41">
        <v>1</v>
      </c>
      <c r="D5" s="16" t="s">
        <v>70</v>
      </c>
      <c r="E5" s="17"/>
      <c r="F5" s="17"/>
      <c r="G5" s="16" t="s">
        <v>71</v>
      </c>
      <c r="H5" s="17">
        <f>政府性基金收支表05!E31</f>
        <v>805</v>
      </c>
      <c r="I5" s="17">
        <f>政府性基金收支表05!F31</f>
        <v>73</v>
      </c>
      <c r="J5" s="16" t="s">
        <v>50</v>
      </c>
      <c r="K5" s="16" t="s">
        <v>52</v>
      </c>
      <c r="L5" s="16" t="s">
        <v>50</v>
      </c>
      <c r="M5" s="16" t="s">
        <v>50</v>
      </c>
      <c r="N5" s="16" t="s">
        <v>72</v>
      </c>
      <c r="O5" s="16" t="s">
        <v>52</v>
      </c>
      <c r="P5" s="33" t="s">
        <v>73</v>
      </c>
      <c r="Q5" s="28" t="s">
        <v>74</v>
      </c>
      <c r="R5" s="28" t="s">
        <v>75</v>
      </c>
      <c r="S5" s="34" t="s">
        <v>50</v>
      </c>
      <c r="T5" s="28" t="s">
        <v>69</v>
      </c>
      <c r="U5" s="28" t="s">
        <v>76</v>
      </c>
      <c r="V5" s="28" t="s">
        <v>70</v>
      </c>
      <c r="W5" s="28" t="s">
        <v>76</v>
      </c>
      <c r="X5" s="28" t="s">
        <v>77</v>
      </c>
      <c r="Y5" s="28" t="s">
        <v>78</v>
      </c>
      <c r="Z5" s="35"/>
    </row>
    <row r="6" ht="15" customHeight="1" spans="1:26">
      <c r="A6" s="16" t="s">
        <v>79</v>
      </c>
      <c r="B6" s="41"/>
      <c r="C6" s="41"/>
      <c r="D6" s="16" t="s">
        <v>80</v>
      </c>
      <c r="E6" s="17">
        <f>'一般公共预算（二）02-2'!B38</f>
        <v>12628</v>
      </c>
      <c r="F6" s="17">
        <f>'一般公共预算（二）02-2'!C38</f>
        <v>9364</v>
      </c>
      <c r="G6" s="16" t="s">
        <v>81</v>
      </c>
      <c r="H6" s="17">
        <f>政府性基金收支表05!E25</f>
        <v>805</v>
      </c>
      <c r="I6" s="17">
        <f>政府性基金收支表05!F25</f>
        <v>73</v>
      </c>
      <c r="J6" s="16" t="s">
        <v>52</v>
      </c>
      <c r="K6" s="16" t="s">
        <v>68</v>
      </c>
      <c r="L6" s="16" t="s">
        <v>72</v>
      </c>
      <c r="M6" s="16" t="s">
        <v>52</v>
      </c>
      <c r="N6" s="16" t="s">
        <v>72</v>
      </c>
      <c r="O6" s="16" t="s">
        <v>68</v>
      </c>
      <c r="P6" s="33" t="s">
        <v>73</v>
      </c>
      <c r="Q6" s="28" t="s">
        <v>74</v>
      </c>
      <c r="R6" s="28" t="s">
        <v>82</v>
      </c>
      <c r="S6" s="34" t="s">
        <v>52</v>
      </c>
      <c r="T6" s="28" t="s">
        <v>83</v>
      </c>
      <c r="U6" s="28" t="s">
        <v>84</v>
      </c>
      <c r="V6" s="28" t="s">
        <v>85</v>
      </c>
      <c r="W6" s="28" t="s">
        <v>84</v>
      </c>
      <c r="X6" s="28" t="s">
        <v>86</v>
      </c>
      <c r="Y6" s="28" t="s">
        <v>87</v>
      </c>
      <c r="Z6" s="35"/>
    </row>
    <row r="7" ht="15" customHeight="1" spans="1:26">
      <c r="A7" s="16" t="s">
        <v>88</v>
      </c>
      <c r="B7" s="41"/>
      <c r="C7" s="41"/>
      <c r="D7" s="16" t="s">
        <v>89</v>
      </c>
      <c r="E7" s="17">
        <f>'一般公共预算（一）02-1'!B31</f>
        <v>3594</v>
      </c>
      <c r="F7" s="17">
        <f>'一般公共预算（一）02-1'!C31</f>
        <v>4065</v>
      </c>
      <c r="G7" s="16" t="s">
        <v>90</v>
      </c>
      <c r="H7" s="17">
        <f>政府性基金收支表05!E26</f>
        <v>0</v>
      </c>
      <c r="I7" s="17">
        <f>政府性基金收支表05!F26</f>
        <v>0</v>
      </c>
      <c r="J7" s="16" t="s">
        <v>52</v>
      </c>
      <c r="K7" s="16" t="s">
        <v>75</v>
      </c>
      <c r="L7" s="16" t="s">
        <v>50</v>
      </c>
      <c r="M7" s="16" t="s">
        <v>68</v>
      </c>
      <c r="N7" s="16" t="s">
        <v>50</v>
      </c>
      <c r="O7" s="16" t="s">
        <v>68</v>
      </c>
      <c r="P7" s="33" t="s">
        <v>73</v>
      </c>
      <c r="Q7" s="28" t="s">
        <v>74</v>
      </c>
      <c r="R7" s="28" t="s">
        <v>91</v>
      </c>
      <c r="S7" s="34" t="s">
        <v>68</v>
      </c>
      <c r="T7" s="28" t="s">
        <v>92</v>
      </c>
      <c r="U7" s="28" t="s">
        <v>93</v>
      </c>
      <c r="V7" s="28" t="s">
        <v>94</v>
      </c>
      <c r="W7" s="28" t="s">
        <v>93</v>
      </c>
      <c r="X7" s="28" t="s">
        <v>95</v>
      </c>
      <c r="Y7" s="28" t="s">
        <v>96</v>
      </c>
      <c r="Z7" s="35"/>
    </row>
    <row r="8" ht="15" customHeight="1" spans="1:26">
      <c r="A8" s="16" t="s">
        <v>97</v>
      </c>
      <c r="B8" s="41">
        <v>1</v>
      </c>
      <c r="C8" s="41">
        <v>1</v>
      </c>
      <c r="D8" s="16" t="s">
        <v>98</v>
      </c>
      <c r="E8" s="17">
        <f>'一般公共预算（二）02-2'!B6</f>
        <v>9034</v>
      </c>
      <c r="F8" s="17">
        <f>'一般公共预算（二）02-2'!C6</f>
        <v>5299</v>
      </c>
      <c r="G8" s="16" t="s">
        <v>99</v>
      </c>
      <c r="H8" s="17">
        <f>政府性基金收支表05!E27</f>
        <v>0</v>
      </c>
      <c r="I8" s="17">
        <f>政府性基金收支表05!F27</f>
        <v>0</v>
      </c>
      <c r="J8" s="16" t="s">
        <v>50</v>
      </c>
      <c r="K8" s="16" t="s">
        <v>52</v>
      </c>
      <c r="L8" s="16" t="s">
        <v>50</v>
      </c>
      <c r="M8" s="16" t="s">
        <v>68</v>
      </c>
      <c r="N8" s="16" t="s">
        <v>50</v>
      </c>
      <c r="O8" s="16" t="s">
        <v>68</v>
      </c>
      <c r="P8" s="33" t="s">
        <v>73</v>
      </c>
      <c r="Q8" s="28" t="s">
        <v>74</v>
      </c>
      <c r="R8" s="28" t="s">
        <v>100</v>
      </c>
      <c r="S8" s="34" t="s">
        <v>75</v>
      </c>
      <c r="T8" s="28" t="s">
        <v>97</v>
      </c>
      <c r="U8" s="28" t="s">
        <v>101</v>
      </c>
      <c r="V8" s="28" t="s">
        <v>102</v>
      </c>
      <c r="W8" s="28" t="s">
        <v>103</v>
      </c>
      <c r="X8" s="28" t="s">
        <v>104</v>
      </c>
      <c r="Y8" s="28" t="s">
        <v>105</v>
      </c>
      <c r="Z8" s="35"/>
    </row>
    <row r="9" ht="15" customHeight="1" spans="1:26">
      <c r="A9" s="16" t="s">
        <v>106</v>
      </c>
      <c r="B9" s="41"/>
      <c r="C9" s="41"/>
      <c r="D9" s="16" t="s">
        <v>107</v>
      </c>
      <c r="E9" s="17">
        <f>'一般公共预算（二）02-2'!B32</f>
        <v>0</v>
      </c>
      <c r="F9" s="17">
        <f>'一般公共预算（二）02-2'!C32</f>
        <v>0</v>
      </c>
      <c r="G9" s="16" t="s">
        <v>108</v>
      </c>
      <c r="H9" s="17">
        <f>政府性基金收支表05!E28</f>
        <v>0</v>
      </c>
      <c r="I9" s="17">
        <f>政府性基金收支表05!F28</f>
        <v>0</v>
      </c>
      <c r="J9" s="16" t="s">
        <v>52</v>
      </c>
      <c r="K9" s="16" t="s">
        <v>68</v>
      </c>
      <c r="L9" s="16" t="s">
        <v>50</v>
      </c>
      <c r="M9" s="16" t="s">
        <v>68</v>
      </c>
      <c r="N9" s="16" t="s">
        <v>72</v>
      </c>
      <c r="O9" s="16" t="s">
        <v>68</v>
      </c>
      <c r="P9" s="33" t="s">
        <v>73</v>
      </c>
      <c r="Q9" s="28" t="s">
        <v>74</v>
      </c>
      <c r="R9" s="28" t="s">
        <v>109</v>
      </c>
      <c r="S9" s="34" t="s">
        <v>82</v>
      </c>
      <c r="T9" s="28" t="s">
        <v>110</v>
      </c>
      <c r="U9" s="28" t="s">
        <v>111</v>
      </c>
      <c r="V9" s="28" t="s">
        <v>112</v>
      </c>
      <c r="W9" s="28" t="s">
        <v>113</v>
      </c>
      <c r="X9" s="28" t="s">
        <v>114</v>
      </c>
      <c r="Y9" s="28" t="s">
        <v>115</v>
      </c>
      <c r="Z9" s="35"/>
    </row>
    <row r="10" ht="15" customHeight="1" spans="1:26">
      <c r="A10" s="16" t="s">
        <v>116</v>
      </c>
      <c r="B10" s="41"/>
      <c r="C10" s="41"/>
      <c r="D10" s="16" t="s">
        <v>117</v>
      </c>
      <c r="E10" s="17">
        <f>'一般公共预算（二）02-2'!B33</f>
        <v>0</v>
      </c>
      <c r="F10" s="17">
        <f>'一般公共预算（二）02-2'!C33</f>
        <v>0</v>
      </c>
      <c r="G10" s="16" t="s">
        <v>118</v>
      </c>
      <c r="H10" s="17">
        <f>政府性基金收支表05!E29</f>
        <v>0</v>
      </c>
      <c r="I10" s="17">
        <f>政府性基金收支表05!F29</f>
        <v>0</v>
      </c>
      <c r="J10" s="16" t="s">
        <v>50</v>
      </c>
      <c r="K10" s="16" t="s">
        <v>52</v>
      </c>
      <c r="L10" s="16" t="s">
        <v>50</v>
      </c>
      <c r="M10" s="16" t="s">
        <v>68</v>
      </c>
      <c r="N10" s="16" t="s">
        <v>50</v>
      </c>
      <c r="O10" s="16" t="s">
        <v>68</v>
      </c>
      <c r="P10" s="33" t="s">
        <v>73</v>
      </c>
      <c r="Q10" s="28" t="s">
        <v>74</v>
      </c>
      <c r="R10" s="28" t="s">
        <v>119</v>
      </c>
      <c r="S10" s="34" t="s">
        <v>91</v>
      </c>
      <c r="T10" s="28" t="s">
        <v>116</v>
      </c>
      <c r="U10" s="28" t="s">
        <v>78</v>
      </c>
      <c r="V10" s="28" t="s">
        <v>120</v>
      </c>
      <c r="W10" s="28" t="s">
        <v>121</v>
      </c>
      <c r="X10" s="28" t="s">
        <v>122</v>
      </c>
      <c r="Y10" s="28" t="s">
        <v>123</v>
      </c>
      <c r="Z10" s="35"/>
    </row>
    <row r="11" ht="15" customHeight="1" spans="1:26">
      <c r="A11" s="16" t="s">
        <v>124</v>
      </c>
      <c r="B11" s="41"/>
      <c r="C11" s="41"/>
      <c r="D11" s="16" t="s">
        <v>125</v>
      </c>
      <c r="E11" s="17">
        <f>'一般公共预算（二）02-2'!B34</f>
        <v>0</v>
      </c>
      <c r="F11" s="17">
        <f>'一般公共预算（二）02-2'!C34</f>
        <v>0</v>
      </c>
      <c r="G11" s="16" t="s">
        <v>126</v>
      </c>
      <c r="H11" s="17">
        <f>政府性基金收支表05!E30</f>
        <v>0</v>
      </c>
      <c r="I11" s="17">
        <f>政府性基金收支表05!F30</f>
        <v>0</v>
      </c>
      <c r="J11" s="16" t="s">
        <v>50</v>
      </c>
      <c r="K11" s="16" t="s">
        <v>52</v>
      </c>
      <c r="L11" s="16" t="s">
        <v>50</v>
      </c>
      <c r="M11" s="16" t="s">
        <v>68</v>
      </c>
      <c r="N11" s="16" t="s">
        <v>50</v>
      </c>
      <c r="O11" s="16" t="s">
        <v>68</v>
      </c>
      <c r="P11" s="33" t="s">
        <v>73</v>
      </c>
      <c r="Q11" s="28" t="s">
        <v>74</v>
      </c>
      <c r="R11" s="28" t="s">
        <v>127</v>
      </c>
      <c r="S11" s="34" t="s">
        <v>100</v>
      </c>
      <c r="T11" s="28" t="s">
        <v>124</v>
      </c>
      <c r="U11" s="28" t="s">
        <v>128</v>
      </c>
      <c r="V11" s="28" t="s">
        <v>129</v>
      </c>
      <c r="W11" s="28" t="s">
        <v>130</v>
      </c>
      <c r="X11" s="28" t="s">
        <v>131</v>
      </c>
      <c r="Y11" s="28" t="s">
        <v>132</v>
      </c>
      <c r="Z11" s="35"/>
    </row>
    <row r="12" ht="15" customHeight="1" spans="1:26">
      <c r="A12" s="16" t="s">
        <v>133</v>
      </c>
      <c r="B12" s="24">
        <v>11</v>
      </c>
      <c r="C12" s="24">
        <v>11</v>
      </c>
      <c r="D12" s="16" t="s">
        <v>134</v>
      </c>
      <c r="E12" s="17">
        <f>'一般公共预算（二）02-2'!B35</f>
        <v>0</v>
      </c>
      <c r="F12" s="17">
        <f>'一般公共预算（二）02-2'!C35</f>
        <v>0</v>
      </c>
      <c r="G12" s="16"/>
      <c r="H12" s="17"/>
      <c r="I12" s="17"/>
      <c r="J12" s="16" t="s">
        <v>72</v>
      </c>
      <c r="K12" s="16" t="s">
        <v>52</v>
      </c>
      <c r="L12" s="16" t="s">
        <v>50</v>
      </c>
      <c r="M12" s="16" t="s">
        <v>68</v>
      </c>
      <c r="N12" s="16" t="s">
        <v>50</v>
      </c>
      <c r="O12" s="16" t="s">
        <v>50</v>
      </c>
      <c r="P12" s="33" t="s">
        <v>73</v>
      </c>
      <c r="Q12" s="28" t="s">
        <v>74</v>
      </c>
      <c r="R12" s="28" t="s">
        <v>135</v>
      </c>
      <c r="S12" s="34" t="s">
        <v>109</v>
      </c>
      <c r="T12" s="28" t="s">
        <v>133</v>
      </c>
      <c r="U12" s="28" t="s">
        <v>136</v>
      </c>
      <c r="V12" s="28" t="s">
        <v>137</v>
      </c>
      <c r="W12" s="28" t="s">
        <v>138</v>
      </c>
      <c r="X12" s="28" t="s">
        <v>139</v>
      </c>
      <c r="Y12" s="28" t="s">
        <v>128</v>
      </c>
      <c r="Z12" s="35"/>
    </row>
    <row r="13" ht="15" customHeight="1" spans="1:26">
      <c r="A13" s="16" t="s">
        <v>140</v>
      </c>
      <c r="B13" s="41">
        <v>5</v>
      </c>
      <c r="C13" s="41">
        <v>5</v>
      </c>
      <c r="D13" s="16" t="s">
        <v>141</v>
      </c>
      <c r="E13" s="17">
        <f>'一般公共预算（二）02-2'!B36</f>
        <v>0</v>
      </c>
      <c r="F13" s="17">
        <f>'一般公共预算（二）02-2'!C36</f>
        <v>0</v>
      </c>
      <c r="G13" s="16"/>
      <c r="H13" s="17"/>
      <c r="I13" s="17"/>
      <c r="J13" s="16" t="s">
        <v>50</v>
      </c>
      <c r="K13" s="16" t="s">
        <v>68</v>
      </c>
      <c r="L13" s="16" t="s">
        <v>50</v>
      </c>
      <c r="M13" s="16" t="s">
        <v>68</v>
      </c>
      <c r="N13" s="16" t="s">
        <v>50</v>
      </c>
      <c r="O13" s="16" t="s">
        <v>52</v>
      </c>
      <c r="P13" s="33" t="s">
        <v>73</v>
      </c>
      <c r="Q13" s="28" t="s">
        <v>74</v>
      </c>
      <c r="R13" s="28" t="s">
        <v>142</v>
      </c>
      <c r="S13" s="34" t="s">
        <v>119</v>
      </c>
      <c r="T13" s="28" t="s">
        <v>143</v>
      </c>
      <c r="U13" s="28" t="s">
        <v>144</v>
      </c>
      <c r="V13" s="28" t="s">
        <v>145</v>
      </c>
      <c r="W13" s="28" t="s">
        <v>146</v>
      </c>
      <c r="X13" s="28" t="s">
        <v>85</v>
      </c>
      <c r="Y13" s="28" t="s">
        <v>147</v>
      </c>
      <c r="Z13" s="35"/>
    </row>
    <row r="14" ht="15" customHeight="1" spans="1:26">
      <c r="A14" s="16" t="s">
        <v>148</v>
      </c>
      <c r="B14" s="41">
        <v>3</v>
      </c>
      <c r="C14" s="41">
        <v>3</v>
      </c>
      <c r="D14" s="16" t="s">
        <v>149</v>
      </c>
      <c r="E14" s="17">
        <f>'一般公共预算（二）02-2'!B37</f>
        <v>0</v>
      </c>
      <c r="F14" s="17">
        <f>'一般公共预算（二）02-2'!C37</f>
        <v>0</v>
      </c>
      <c r="G14" s="16"/>
      <c r="H14" s="17"/>
      <c r="I14" s="17"/>
      <c r="J14" s="16" t="s">
        <v>50</v>
      </c>
      <c r="K14" s="16" t="s">
        <v>68</v>
      </c>
      <c r="L14" s="16" t="s">
        <v>50</v>
      </c>
      <c r="M14" s="16" t="s">
        <v>52</v>
      </c>
      <c r="N14" s="16" t="s">
        <v>50</v>
      </c>
      <c r="O14" s="16" t="s">
        <v>68</v>
      </c>
      <c r="P14" s="33" t="s">
        <v>73</v>
      </c>
      <c r="Q14" s="28" t="s">
        <v>74</v>
      </c>
      <c r="R14" s="28" t="s">
        <v>150</v>
      </c>
      <c r="S14" s="34" t="s">
        <v>127</v>
      </c>
      <c r="T14" s="28" t="s">
        <v>151</v>
      </c>
      <c r="U14" s="28" t="s">
        <v>152</v>
      </c>
      <c r="V14" s="28" t="s">
        <v>153</v>
      </c>
      <c r="W14" s="28" t="s">
        <v>154</v>
      </c>
      <c r="X14" s="28" t="s">
        <v>155</v>
      </c>
      <c r="Y14" s="28" t="s">
        <v>156</v>
      </c>
      <c r="Z14" s="35"/>
    </row>
    <row r="15" ht="15" customHeight="1" spans="1:26">
      <c r="A15" s="16" t="s">
        <v>157</v>
      </c>
      <c r="B15" s="41">
        <v>3</v>
      </c>
      <c r="C15" s="41">
        <v>3</v>
      </c>
      <c r="D15" s="16" t="s">
        <v>71</v>
      </c>
      <c r="E15" s="17">
        <f>'一般公共预算（二）02-2'!E38</f>
        <v>12628</v>
      </c>
      <c r="F15" s="17">
        <f>'一般公共预算（二）02-2'!F38</f>
        <v>9364</v>
      </c>
      <c r="G15" s="16"/>
      <c r="H15" s="17"/>
      <c r="I15" s="17"/>
      <c r="J15" s="16" t="s">
        <v>50</v>
      </c>
      <c r="K15" s="16" t="s">
        <v>68</v>
      </c>
      <c r="L15" s="16" t="s">
        <v>72</v>
      </c>
      <c r="M15" s="16" t="s">
        <v>68</v>
      </c>
      <c r="N15" s="16" t="s">
        <v>50</v>
      </c>
      <c r="O15" s="16" t="s">
        <v>68</v>
      </c>
      <c r="P15" s="33" t="s">
        <v>73</v>
      </c>
      <c r="Q15" s="28" t="s">
        <v>74</v>
      </c>
      <c r="R15" s="28" t="s">
        <v>158</v>
      </c>
      <c r="S15" s="34" t="s">
        <v>135</v>
      </c>
      <c r="T15" s="28" t="s">
        <v>159</v>
      </c>
      <c r="U15" s="28" t="s">
        <v>160</v>
      </c>
      <c r="V15" s="28" t="s">
        <v>77</v>
      </c>
      <c r="W15" s="28" t="s">
        <v>161</v>
      </c>
      <c r="X15" s="28" t="s">
        <v>102</v>
      </c>
      <c r="Y15" s="28" t="s">
        <v>162</v>
      </c>
      <c r="Z15" s="35"/>
    </row>
    <row r="16" ht="15" customHeight="1" spans="1:26">
      <c r="A16" s="16" t="s">
        <v>163</v>
      </c>
      <c r="B16" s="41"/>
      <c r="C16" s="41"/>
      <c r="D16" s="16" t="s">
        <v>164</v>
      </c>
      <c r="E16" s="17">
        <f>'一般公共预算（一）02-1'!E31</f>
        <v>12628</v>
      </c>
      <c r="F16" s="17">
        <f>'一般公共预算（一）02-1'!F31</f>
        <v>9364</v>
      </c>
      <c r="G16" s="16"/>
      <c r="H16" s="17"/>
      <c r="I16" s="17"/>
      <c r="J16" s="16" t="s">
        <v>50</v>
      </c>
      <c r="K16" s="16" t="s">
        <v>68</v>
      </c>
      <c r="L16" s="16" t="s">
        <v>50</v>
      </c>
      <c r="M16" s="16" t="s">
        <v>68</v>
      </c>
      <c r="N16" s="16" t="s">
        <v>50</v>
      </c>
      <c r="O16" s="16" t="s">
        <v>68</v>
      </c>
      <c r="P16" s="33" t="s">
        <v>73</v>
      </c>
      <c r="Q16" s="28" t="s">
        <v>74</v>
      </c>
      <c r="R16" s="28" t="s">
        <v>165</v>
      </c>
      <c r="S16" s="34" t="s">
        <v>142</v>
      </c>
      <c r="T16" s="28" t="s">
        <v>166</v>
      </c>
      <c r="U16" s="28" t="s">
        <v>167</v>
      </c>
      <c r="V16" s="28" t="s">
        <v>168</v>
      </c>
      <c r="W16" s="28" t="s">
        <v>169</v>
      </c>
      <c r="X16" s="28" t="s">
        <v>170</v>
      </c>
      <c r="Y16" s="28" t="s">
        <v>171</v>
      </c>
      <c r="Z16" s="35"/>
    </row>
    <row r="17" ht="15" customHeight="1" spans="1:26">
      <c r="A17" s="16" t="s">
        <v>172</v>
      </c>
      <c r="B17" s="24">
        <f>((SUM(B18:B19)))</f>
        <v>781</v>
      </c>
      <c r="C17" s="24">
        <v>781</v>
      </c>
      <c r="D17" s="16" t="s">
        <v>90</v>
      </c>
      <c r="E17" s="17">
        <f>'一般公共预算（二）02-2'!E6</f>
        <v>0</v>
      </c>
      <c r="F17" s="17">
        <f>'一般公共预算（二）02-2'!F6</f>
        <v>0</v>
      </c>
      <c r="G17" s="16"/>
      <c r="H17" s="17"/>
      <c r="I17" s="17"/>
      <c r="J17" s="16" t="s">
        <v>72</v>
      </c>
      <c r="K17" s="16" t="s">
        <v>52</v>
      </c>
      <c r="L17" s="16" t="s">
        <v>50</v>
      </c>
      <c r="M17" s="16" t="s">
        <v>68</v>
      </c>
      <c r="N17" s="16" t="s">
        <v>50</v>
      </c>
      <c r="O17" s="16" t="s">
        <v>52</v>
      </c>
      <c r="P17" s="33" t="s">
        <v>73</v>
      </c>
      <c r="Q17" s="28" t="s">
        <v>74</v>
      </c>
      <c r="R17" s="28" t="s">
        <v>173</v>
      </c>
      <c r="S17" s="34" t="s">
        <v>150</v>
      </c>
      <c r="T17" s="28" t="s">
        <v>172</v>
      </c>
      <c r="U17" s="28" t="s">
        <v>174</v>
      </c>
      <c r="V17" s="28" t="s">
        <v>95</v>
      </c>
      <c r="W17" s="28" t="s">
        <v>175</v>
      </c>
      <c r="X17" s="28" t="s">
        <v>77</v>
      </c>
      <c r="Y17" s="28" t="s">
        <v>176</v>
      </c>
      <c r="Z17" s="35"/>
    </row>
    <row r="18" ht="15" customHeight="1" spans="1:26">
      <c r="A18" s="16" t="s">
        <v>177</v>
      </c>
      <c r="B18" s="41"/>
      <c r="C18" s="41"/>
      <c r="D18" s="16" t="s">
        <v>178</v>
      </c>
      <c r="E18" s="17">
        <f>'一般公共预算（二）02-2'!E31</f>
        <v>0</v>
      </c>
      <c r="F18" s="17">
        <f>'一般公共预算（二）02-2'!F31</f>
        <v>0</v>
      </c>
      <c r="G18" s="16"/>
      <c r="H18" s="17"/>
      <c r="I18" s="17"/>
      <c r="J18" s="16" t="s">
        <v>50</v>
      </c>
      <c r="K18" s="16" t="s">
        <v>68</v>
      </c>
      <c r="L18" s="16" t="s">
        <v>50</v>
      </c>
      <c r="M18" s="16" t="s">
        <v>68</v>
      </c>
      <c r="N18" s="16" t="s">
        <v>50</v>
      </c>
      <c r="O18" s="16" t="s">
        <v>68</v>
      </c>
      <c r="P18" s="33" t="s">
        <v>73</v>
      </c>
      <c r="Q18" s="28" t="s">
        <v>74</v>
      </c>
      <c r="R18" s="28" t="s">
        <v>179</v>
      </c>
      <c r="S18" s="34" t="s">
        <v>158</v>
      </c>
      <c r="T18" s="28" t="s">
        <v>180</v>
      </c>
      <c r="U18" s="28" t="s">
        <v>181</v>
      </c>
      <c r="V18" s="28" t="s">
        <v>182</v>
      </c>
      <c r="W18" s="28" t="s">
        <v>183</v>
      </c>
      <c r="X18" s="28" t="s">
        <v>184</v>
      </c>
      <c r="Y18" s="28" t="s">
        <v>185</v>
      </c>
      <c r="Z18" s="35"/>
    </row>
    <row r="19" ht="15" customHeight="1" spans="1:26">
      <c r="A19" s="16" t="s">
        <v>186</v>
      </c>
      <c r="B19" s="41">
        <v>781</v>
      </c>
      <c r="C19" s="41">
        <v>781</v>
      </c>
      <c r="D19" s="16" t="s">
        <v>99</v>
      </c>
      <c r="E19" s="17">
        <f>'一般公共预算（二）02-2'!E32</f>
        <v>0</v>
      </c>
      <c r="F19" s="17">
        <f>'一般公共预算（二）02-2'!F32</f>
        <v>0</v>
      </c>
      <c r="G19" s="16"/>
      <c r="H19" s="17"/>
      <c r="I19" s="17"/>
      <c r="J19" s="16" t="s">
        <v>50</v>
      </c>
      <c r="K19" s="16" t="s">
        <v>68</v>
      </c>
      <c r="L19" s="16" t="s">
        <v>50</v>
      </c>
      <c r="M19" s="16" t="s">
        <v>68</v>
      </c>
      <c r="N19" s="16" t="s">
        <v>50</v>
      </c>
      <c r="O19" s="16" t="s">
        <v>68</v>
      </c>
      <c r="P19" s="33" t="s">
        <v>73</v>
      </c>
      <c r="Q19" s="28" t="s">
        <v>74</v>
      </c>
      <c r="R19" s="28" t="s">
        <v>187</v>
      </c>
      <c r="S19" s="34" t="s">
        <v>165</v>
      </c>
      <c r="T19" s="28" t="s">
        <v>188</v>
      </c>
      <c r="U19" s="28" t="s">
        <v>189</v>
      </c>
      <c r="V19" s="28" t="s">
        <v>104</v>
      </c>
      <c r="W19" s="28" t="s">
        <v>190</v>
      </c>
      <c r="X19" s="28" t="s">
        <v>122</v>
      </c>
      <c r="Y19" s="28" t="s">
        <v>191</v>
      </c>
      <c r="Z19" s="35"/>
    </row>
    <row r="20" ht="15" customHeight="1" spans="1:26">
      <c r="A20" s="16" t="s">
        <v>192</v>
      </c>
      <c r="B20" s="41">
        <v>670</v>
      </c>
      <c r="C20" s="41">
        <v>670</v>
      </c>
      <c r="D20" s="16" t="s">
        <v>108</v>
      </c>
      <c r="E20" s="17">
        <f>'一般公共预算（二）02-2'!E33</f>
        <v>0</v>
      </c>
      <c r="F20" s="17">
        <f>'一般公共预算（二）02-2'!F33</f>
        <v>0</v>
      </c>
      <c r="G20" s="16"/>
      <c r="H20" s="17"/>
      <c r="I20" s="17"/>
      <c r="J20" s="16" t="s">
        <v>72</v>
      </c>
      <c r="K20" s="16" t="s">
        <v>75</v>
      </c>
      <c r="L20" s="16" t="s">
        <v>50</v>
      </c>
      <c r="M20" s="16" t="s">
        <v>68</v>
      </c>
      <c r="N20" s="16" t="s">
        <v>50</v>
      </c>
      <c r="O20" s="16" t="s">
        <v>68</v>
      </c>
      <c r="P20" s="33" t="s">
        <v>73</v>
      </c>
      <c r="Q20" s="28" t="s">
        <v>74</v>
      </c>
      <c r="R20" s="28" t="s">
        <v>193</v>
      </c>
      <c r="S20" s="34" t="s">
        <v>173</v>
      </c>
      <c r="T20" s="28" t="s">
        <v>194</v>
      </c>
      <c r="U20" s="28" t="s">
        <v>195</v>
      </c>
      <c r="V20" s="28" t="s">
        <v>114</v>
      </c>
      <c r="W20" s="28" t="s">
        <v>196</v>
      </c>
      <c r="X20" s="28" t="s">
        <v>131</v>
      </c>
      <c r="Y20" s="28" t="s">
        <v>197</v>
      </c>
      <c r="Z20" s="35"/>
    </row>
    <row r="21" ht="15" customHeight="1" spans="1:26">
      <c r="A21" s="16" t="s">
        <v>198</v>
      </c>
      <c r="B21" s="41"/>
      <c r="C21" s="41"/>
      <c r="D21" s="16" t="s">
        <v>199</v>
      </c>
      <c r="E21" s="17">
        <f>'一般公共预算（二）02-2'!E34</f>
        <v>0</v>
      </c>
      <c r="F21" s="17">
        <f>'一般公共预算（二）02-2'!F34</f>
        <v>0</v>
      </c>
      <c r="G21" s="16"/>
      <c r="H21" s="17"/>
      <c r="I21" s="17"/>
      <c r="J21" s="16" t="s">
        <v>50</v>
      </c>
      <c r="K21" s="16" t="s">
        <v>52</v>
      </c>
      <c r="L21" s="16" t="s">
        <v>50</v>
      </c>
      <c r="M21" s="16" t="s">
        <v>68</v>
      </c>
      <c r="N21" s="16" t="s">
        <v>50</v>
      </c>
      <c r="O21" s="16" t="s">
        <v>50</v>
      </c>
      <c r="P21" s="33" t="s">
        <v>73</v>
      </c>
      <c r="Q21" s="28" t="s">
        <v>74</v>
      </c>
      <c r="R21" s="28" t="s">
        <v>200</v>
      </c>
      <c r="S21" s="34" t="s">
        <v>179</v>
      </c>
      <c r="T21" s="28" t="s">
        <v>198</v>
      </c>
      <c r="U21" s="28" t="s">
        <v>201</v>
      </c>
      <c r="V21" s="28" t="s">
        <v>202</v>
      </c>
      <c r="W21" s="28" t="s">
        <v>203</v>
      </c>
      <c r="X21" s="28" t="s">
        <v>204</v>
      </c>
      <c r="Y21" s="28" t="s">
        <v>205</v>
      </c>
      <c r="Z21" s="35"/>
    </row>
    <row r="22" ht="15" customHeight="1" spans="1:26">
      <c r="A22" s="16" t="s">
        <v>206</v>
      </c>
      <c r="B22" s="24">
        <f>((SUM(B23:B24)))</f>
        <v>97467</v>
      </c>
      <c r="C22" s="24">
        <f>((SUM(C23:C24)))</f>
        <v>97467</v>
      </c>
      <c r="D22" s="16" t="s">
        <v>118</v>
      </c>
      <c r="E22" s="17">
        <f>'一般公共预算（二）02-2'!E35</f>
        <v>0</v>
      </c>
      <c r="F22" s="17">
        <f>'一般公共预算（二）02-2'!F35</f>
        <v>0</v>
      </c>
      <c r="G22" s="16"/>
      <c r="H22" s="17"/>
      <c r="I22" s="17"/>
      <c r="J22" s="16" t="s">
        <v>72</v>
      </c>
      <c r="K22" s="16" t="s">
        <v>52</v>
      </c>
      <c r="L22" s="16" t="s">
        <v>50</v>
      </c>
      <c r="M22" s="16" t="s">
        <v>75</v>
      </c>
      <c r="N22" s="16" t="s">
        <v>50</v>
      </c>
      <c r="O22" s="16" t="s">
        <v>50</v>
      </c>
      <c r="P22" s="33" t="s">
        <v>73</v>
      </c>
      <c r="Q22" s="28" t="s">
        <v>74</v>
      </c>
      <c r="R22" s="28" t="s">
        <v>207</v>
      </c>
      <c r="S22" s="34" t="s">
        <v>187</v>
      </c>
      <c r="T22" s="28" t="s">
        <v>206</v>
      </c>
      <c r="U22" s="28" t="s">
        <v>208</v>
      </c>
      <c r="V22" s="28" t="s">
        <v>122</v>
      </c>
      <c r="W22" s="28" t="s">
        <v>209</v>
      </c>
      <c r="X22" s="28" t="s">
        <v>204</v>
      </c>
      <c r="Y22" s="28" t="s">
        <v>205</v>
      </c>
      <c r="Z22" s="35"/>
    </row>
    <row r="23" ht="15" customHeight="1" spans="1:26">
      <c r="A23" s="16" t="s">
        <v>210</v>
      </c>
      <c r="B23" s="41">
        <v>36187</v>
      </c>
      <c r="C23" s="41">
        <v>36187</v>
      </c>
      <c r="D23" s="16" t="s">
        <v>126</v>
      </c>
      <c r="E23" s="17">
        <f>'一般公共预算（二）02-2'!E36</f>
        <v>0</v>
      </c>
      <c r="F23" s="17">
        <f>'一般公共预算（二）02-2'!F36</f>
        <v>0</v>
      </c>
      <c r="G23" s="16"/>
      <c r="H23" s="17"/>
      <c r="I23" s="17"/>
      <c r="J23" s="16" t="s">
        <v>50</v>
      </c>
      <c r="K23" s="16" t="s">
        <v>68</v>
      </c>
      <c r="L23" s="16" t="s">
        <v>50</v>
      </c>
      <c r="M23" s="16" t="s">
        <v>75</v>
      </c>
      <c r="N23" s="16" t="s">
        <v>50</v>
      </c>
      <c r="O23" s="16" t="s">
        <v>50</v>
      </c>
      <c r="P23" s="33" t="s">
        <v>73</v>
      </c>
      <c r="Q23" s="28" t="s">
        <v>74</v>
      </c>
      <c r="R23" s="28" t="s">
        <v>211</v>
      </c>
      <c r="S23" s="34" t="s">
        <v>193</v>
      </c>
      <c r="T23" s="28" t="s">
        <v>212</v>
      </c>
      <c r="U23" s="28" t="s">
        <v>213</v>
      </c>
      <c r="V23" s="28" t="s">
        <v>131</v>
      </c>
      <c r="W23" s="28" t="s">
        <v>214</v>
      </c>
      <c r="X23" s="28" t="s">
        <v>204</v>
      </c>
      <c r="Y23" s="28" t="s">
        <v>205</v>
      </c>
      <c r="Z23" s="35"/>
    </row>
    <row r="24" ht="15" customHeight="1" spans="1:26">
      <c r="A24" s="16" t="s">
        <v>215</v>
      </c>
      <c r="B24" s="41">
        <v>61280</v>
      </c>
      <c r="C24" s="41">
        <v>61280</v>
      </c>
      <c r="D24" s="16"/>
      <c r="E24" s="17">
        <v>0</v>
      </c>
      <c r="F24" s="17">
        <v>0</v>
      </c>
      <c r="G24" s="16"/>
      <c r="H24" s="17"/>
      <c r="I24" s="17"/>
      <c r="J24" s="16" t="s">
        <v>50</v>
      </c>
      <c r="K24" s="16" t="s">
        <v>68</v>
      </c>
      <c r="L24" s="16" t="s">
        <v>50</v>
      </c>
      <c r="M24" s="16" t="s">
        <v>50</v>
      </c>
      <c r="N24" s="16" t="s">
        <v>50</v>
      </c>
      <c r="O24" s="16" t="s">
        <v>50</v>
      </c>
      <c r="P24" s="33" t="s">
        <v>73</v>
      </c>
      <c r="Q24" s="28" t="s">
        <v>74</v>
      </c>
      <c r="R24" s="28" t="s">
        <v>216</v>
      </c>
      <c r="S24" s="34" t="s">
        <v>200</v>
      </c>
      <c r="T24" s="28" t="s">
        <v>217</v>
      </c>
      <c r="U24" s="28" t="s">
        <v>218</v>
      </c>
      <c r="V24" s="28" t="s">
        <v>204</v>
      </c>
      <c r="W24" s="28" t="s">
        <v>205</v>
      </c>
      <c r="X24" s="28" t="s">
        <v>204</v>
      </c>
      <c r="Y24" s="28" t="s">
        <v>205</v>
      </c>
      <c r="Z24" s="35"/>
    </row>
    <row r="25" ht="15" customHeight="1" spans="1:26">
      <c r="A25" s="16" t="s">
        <v>219</v>
      </c>
      <c r="B25" s="24">
        <f>((SUM(B26:B27)))</f>
        <v>15857</v>
      </c>
      <c r="C25" s="24">
        <f>((SUM(C26:C27)))</f>
        <v>15857</v>
      </c>
      <c r="D25" s="16"/>
      <c r="E25" s="17">
        <v>0</v>
      </c>
      <c r="F25" s="17">
        <v>0</v>
      </c>
      <c r="G25" s="16"/>
      <c r="H25" s="17"/>
      <c r="I25" s="17"/>
      <c r="J25" s="16" t="s">
        <v>72</v>
      </c>
      <c r="K25" s="16" t="s">
        <v>52</v>
      </c>
      <c r="L25" s="16" t="s">
        <v>72</v>
      </c>
      <c r="M25" s="16" t="s">
        <v>52</v>
      </c>
      <c r="N25" s="16" t="s">
        <v>50</v>
      </c>
      <c r="O25" s="16" t="s">
        <v>50</v>
      </c>
      <c r="P25" s="33" t="s">
        <v>73</v>
      </c>
      <c r="Q25" s="28" t="s">
        <v>74</v>
      </c>
      <c r="R25" s="28" t="s">
        <v>220</v>
      </c>
      <c r="S25" s="34" t="s">
        <v>207</v>
      </c>
      <c r="T25" s="28" t="s">
        <v>219</v>
      </c>
      <c r="U25" s="28" t="s">
        <v>135</v>
      </c>
      <c r="V25" s="28" t="s">
        <v>204</v>
      </c>
      <c r="W25" s="28" t="s">
        <v>205</v>
      </c>
      <c r="X25" s="28" t="s">
        <v>204</v>
      </c>
      <c r="Y25" s="28" t="s">
        <v>205</v>
      </c>
      <c r="Z25" s="35"/>
    </row>
    <row r="26" ht="15" customHeight="1" spans="1:26">
      <c r="A26" s="16" t="s">
        <v>221</v>
      </c>
      <c r="B26" s="41">
        <v>3691</v>
      </c>
      <c r="C26" s="41">
        <v>3691</v>
      </c>
      <c r="D26" s="16"/>
      <c r="E26" s="17">
        <v>0</v>
      </c>
      <c r="F26" s="17">
        <v>0</v>
      </c>
      <c r="G26" s="16"/>
      <c r="H26" s="17"/>
      <c r="I26" s="17"/>
      <c r="J26" s="16" t="s">
        <v>50</v>
      </c>
      <c r="K26" s="16" t="s">
        <v>68</v>
      </c>
      <c r="L26" s="16" t="s">
        <v>72</v>
      </c>
      <c r="M26" s="16" t="s">
        <v>75</v>
      </c>
      <c r="N26" s="16" t="s">
        <v>50</v>
      </c>
      <c r="O26" s="16" t="s">
        <v>50</v>
      </c>
      <c r="P26" s="33" t="s">
        <v>73</v>
      </c>
      <c r="Q26" s="28" t="s">
        <v>74</v>
      </c>
      <c r="R26" s="28" t="s">
        <v>222</v>
      </c>
      <c r="S26" s="34" t="s">
        <v>211</v>
      </c>
      <c r="T26" s="28" t="s">
        <v>223</v>
      </c>
      <c r="U26" s="28" t="s">
        <v>224</v>
      </c>
      <c r="V26" s="28" t="s">
        <v>204</v>
      </c>
      <c r="W26" s="28" t="s">
        <v>205</v>
      </c>
      <c r="X26" s="28" t="s">
        <v>204</v>
      </c>
      <c r="Y26" s="28" t="s">
        <v>205</v>
      </c>
      <c r="Z26" s="35"/>
    </row>
    <row r="27" ht="15" customHeight="1" spans="1:26">
      <c r="A27" s="16" t="s">
        <v>225</v>
      </c>
      <c r="B27" s="41">
        <v>12166</v>
      </c>
      <c r="C27" s="41">
        <v>12166</v>
      </c>
      <c r="D27" s="16" t="s">
        <v>226</v>
      </c>
      <c r="E27" s="17"/>
      <c r="F27" s="17"/>
      <c r="G27" s="16"/>
      <c r="H27" s="17"/>
      <c r="I27" s="17"/>
      <c r="J27" s="16" t="s">
        <v>50</v>
      </c>
      <c r="K27" s="16" t="s">
        <v>68</v>
      </c>
      <c r="L27" s="16" t="s">
        <v>50</v>
      </c>
      <c r="M27" s="16" t="s">
        <v>68</v>
      </c>
      <c r="N27" s="16" t="s">
        <v>50</v>
      </c>
      <c r="O27" s="16" t="s">
        <v>50</v>
      </c>
      <c r="P27" s="33" t="s">
        <v>73</v>
      </c>
      <c r="Q27" s="28" t="s">
        <v>74</v>
      </c>
      <c r="R27" s="28" t="s">
        <v>227</v>
      </c>
      <c r="S27" s="34" t="s">
        <v>216</v>
      </c>
      <c r="T27" s="28" t="s">
        <v>228</v>
      </c>
      <c r="U27" s="28" t="s">
        <v>229</v>
      </c>
      <c r="V27" s="28" t="s">
        <v>226</v>
      </c>
      <c r="W27" s="28" t="s">
        <v>101</v>
      </c>
      <c r="X27" s="28" t="s">
        <v>204</v>
      </c>
      <c r="Y27" s="28" t="s">
        <v>205</v>
      </c>
      <c r="Z27" s="35"/>
    </row>
    <row r="28" ht="15" customHeight="1" spans="1:26">
      <c r="A28" s="16" t="s">
        <v>230</v>
      </c>
      <c r="B28" s="24">
        <f>((SUM(B29:B32)))</f>
        <v>1</v>
      </c>
      <c r="C28" s="24">
        <v>1</v>
      </c>
      <c r="D28" s="16" t="s">
        <v>80</v>
      </c>
      <c r="E28" s="17">
        <f>政府性基金收支表05!B31</f>
        <v>805</v>
      </c>
      <c r="F28" s="17">
        <f>政府性基金收支表05!C31</f>
        <v>73</v>
      </c>
      <c r="G28" s="16"/>
      <c r="H28" s="17"/>
      <c r="I28" s="17"/>
      <c r="J28" s="16" t="s">
        <v>72</v>
      </c>
      <c r="K28" s="16" t="s">
        <v>52</v>
      </c>
      <c r="L28" s="16" t="s">
        <v>72</v>
      </c>
      <c r="M28" s="16" t="s">
        <v>75</v>
      </c>
      <c r="N28" s="16" t="s">
        <v>50</v>
      </c>
      <c r="O28" s="16" t="s">
        <v>50</v>
      </c>
      <c r="P28" s="33" t="s">
        <v>73</v>
      </c>
      <c r="Q28" s="28" t="s">
        <v>74</v>
      </c>
      <c r="R28" s="28" t="s">
        <v>231</v>
      </c>
      <c r="S28" s="34" t="s">
        <v>220</v>
      </c>
      <c r="T28" s="28" t="s">
        <v>230</v>
      </c>
      <c r="U28" s="28" t="s">
        <v>232</v>
      </c>
      <c r="V28" s="28" t="s">
        <v>85</v>
      </c>
      <c r="W28" s="28" t="s">
        <v>111</v>
      </c>
      <c r="X28" s="28" t="s">
        <v>204</v>
      </c>
      <c r="Y28" s="28" t="s">
        <v>205</v>
      </c>
      <c r="Z28" s="35"/>
    </row>
    <row r="29" ht="15" customHeight="1" spans="1:26">
      <c r="A29" s="16" t="s">
        <v>233</v>
      </c>
      <c r="B29" s="41"/>
      <c r="C29" s="41"/>
      <c r="D29" s="16" t="s">
        <v>234</v>
      </c>
      <c r="E29" s="17">
        <f>政府性基金收支表05!B25</f>
        <v>805</v>
      </c>
      <c r="F29" s="17">
        <f>政府性基金收支表05!C25</f>
        <v>73</v>
      </c>
      <c r="G29" s="16"/>
      <c r="H29" s="17"/>
      <c r="I29" s="17"/>
      <c r="J29" s="16" t="s">
        <v>50</v>
      </c>
      <c r="K29" s="16" t="s">
        <v>68</v>
      </c>
      <c r="L29" s="16" t="s">
        <v>50</v>
      </c>
      <c r="M29" s="16" t="s">
        <v>50</v>
      </c>
      <c r="N29" s="16" t="s">
        <v>52</v>
      </c>
      <c r="O29" s="16" t="s">
        <v>50</v>
      </c>
      <c r="P29" s="33" t="s">
        <v>73</v>
      </c>
      <c r="Q29" s="28" t="s">
        <v>74</v>
      </c>
      <c r="R29" s="28" t="s">
        <v>235</v>
      </c>
      <c r="S29" s="34" t="s">
        <v>222</v>
      </c>
      <c r="T29" s="28" t="s">
        <v>236</v>
      </c>
      <c r="U29" s="28" t="s">
        <v>237</v>
      </c>
      <c r="V29" s="28" t="s">
        <v>238</v>
      </c>
      <c r="W29" s="28" t="s">
        <v>239</v>
      </c>
      <c r="X29" s="28" t="s">
        <v>204</v>
      </c>
      <c r="Y29" s="28" t="s">
        <v>205</v>
      </c>
      <c r="Z29" s="35"/>
    </row>
    <row r="30" ht="15" customHeight="1" spans="1:26">
      <c r="A30" s="16" t="s">
        <v>240</v>
      </c>
      <c r="B30" s="41"/>
      <c r="C30" s="41"/>
      <c r="D30" s="16" t="s">
        <v>98</v>
      </c>
      <c r="E30" s="17">
        <f>政府性基金收支表05!B26</f>
        <v>0</v>
      </c>
      <c r="F30" s="17">
        <f>政府性基金收支表05!C26</f>
        <v>0</v>
      </c>
      <c r="G30" s="16"/>
      <c r="H30" s="17"/>
      <c r="I30" s="17"/>
      <c r="J30" s="16" t="s">
        <v>50</v>
      </c>
      <c r="K30" s="16" t="s">
        <v>68</v>
      </c>
      <c r="L30" s="16" t="s">
        <v>50</v>
      </c>
      <c r="M30" s="16" t="s">
        <v>52</v>
      </c>
      <c r="N30" s="16" t="s">
        <v>52</v>
      </c>
      <c r="O30" s="16" t="s">
        <v>50</v>
      </c>
      <c r="P30" s="33" t="s">
        <v>73</v>
      </c>
      <c r="Q30" s="28" t="s">
        <v>74</v>
      </c>
      <c r="R30" s="28" t="s">
        <v>241</v>
      </c>
      <c r="S30" s="34" t="s">
        <v>227</v>
      </c>
      <c r="T30" s="28" t="s">
        <v>242</v>
      </c>
      <c r="U30" s="28" t="s">
        <v>243</v>
      </c>
      <c r="V30" s="28" t="s">
        <v>102</v>
      </c>
      <c r="W30" s="28" t="s">
        <v>244</v>
      </c>
      <c r="X30" s="28" t="s">
        <v>204</v>
      </c>
      <c r="Y30" s="28" t="s">
        <v>205</v>
      </c>
      <c r="Z30" s="35"/>
    </row>
    <row r="31" ht="15" customHeight="1" spans="1:26">
      <c r="A31" s="16" t="s">
        <v>245</v>
      </c>
      <c r="B31" s="41"/>
      <c r="C31" s="41"/>
      <c r="D31" s="16" t="s">
        <v>117</v>
      </c>
      <c r="E31" s="17">
        <f>政府性基金收支表05!B27</f>
        <v>0</v>
      </c>
      <c r="F31" s="17">
        <f>政府性基金收支表05!C27</f>
        <v>0</v>
      </c>
      <c r="G31" s="16"/>
      <c r="H31" s="17"/>
      <c r="I31" s="17"/>
      <c r="J31" s="16" t="s">
        <v>50</v>
      </c>
      <c r="K31" s="16" t="s">
        <v>68</v>
      </c>
      <c r="L31" s="16" t="s">
        <v>50</v>
      </c>
      <c r="M31" s="16" t="s">
        <v>75</v>
      </c>
      <c r="N31" s="16" t="s">
        <v>52</v>
      </c>
      <c r="O31" s="16" t="s">
        <v>50</v>
      </c>
      <c r="P31" s="33" t="s">
        <v>73</v>
      </c>
      <c r="Q31" s="28" t="s">
        <v>74</v>
      </c>
      <c r="R31" s="28" t="s">
        <v>246</v>
      </c>
      <c r="S31" s="34" t="s">
        <v>231</v>
      </c>
      <c r="T31" s="28" t="s">
        <v>247</v>
      </c>
      <c r="U31" s="28" t="s">
        <v>248</v>
      </c>
      <c r="V31" s="28" t="s">
        <v>120</v>
      </c>
      <c r="W31" s="28" t="s">
        <v>249</v>
      </c>
      <c r="X31" s="28" t="s">
        <v>204</v>
      </c>
      <c r="Y31" s="28" t="s">
        <v>205</v>
      </c>
      <c r="Z31" s="35"/>
    </row>
    <row r="32" ht="15" customHeight="1" spans="1:26">
      <c r="A32" s="16" t="s">
        <v>250</v>
      </c>
      <c r="B32" s="41">
        <v>1</v>
      </c>
      <c r="C32" s="41">
        <v>1</v>
      </c>
      <c r="D32" s="16" t="s">
        <v>125</v>
      </c>
      <c r="E32" s="17">
        <f>政府性基金收支表05!B28</f>
        <v>0</v>
      </c>
      <c r="F32" s="17">
        <f>政府性基金收支表05!C28</f>
        <v>0</v>
      </c>
      <c r="G32" s="16"/>
      <c r="H32" s="17"/>
      <c r="I32" s="17"/>
      <c r="J32" s="16" t="s">
        <v>50</v>
      </c>
      <c r="K32" s="16" t="s">
        <v>68</v>
      </c>
      <c r="L32" s="16" t="s">
        <v>50</v>
      </c>
      <c r="M32" s="16" t="s">
        <v>50</v>
      </c>
      <c r="N32" s="16" t="s">
        <v>52</v>
      </c>
      <c r="O32" s="16" t="s">
        <v>50</v>
      </c>
      <c r="P32" s="33" t="s">
        <v>73</v>
      </c>
      <c r="Q32" s="28" t="s">
        <v>74</v>
      </c>
      <c r="R32" s="28" t="s">
        <v>251</v>
      </c>
      <c r="S32" s="34" t="s">
        <v>235</v>
      </c>
      <c r="T32" s="28" t="s">
        <v>252</v>
      </c>
      <c r="U32" s="28" t="s">
        <v>253</v>
      </c>
      <c r="V32" s="28" t="s">
        <v>129</v>
      </c>
      <c r="W32" s="28" t="s">
        <v>254</v>
      </c>
      <c r="X32" s="28" t="s">
        <v>204</v>
      </c>
      <c r="Y32" s="28" t="s">
        <v>205</v>
      </c>
      <c r="Z32" s="35"/>
    </row>
    <row r="33" ht="15" customHeight="1" spans="1:26">
      <c r="A33" s="16" t="s">
        <v>255</v>
      </c>
      <c r="B33" s="41">
        <v>19</v>
      </c>
      <c r="C33" s="41">
        <v>19</v>
      </c>
      <c r="D33" s="16" t="s">
        <v>256</v>
      </c>
      <c r="E33" s="17">
        <f>政府性基金收支表05!B29</f>
        <v>0</v>
      </c>
      <c r="F33" s="17">
        <f>政府性基金收支表05!C29</f>
        <v>0</v>
      </c>
      <c r="G33" s="16"/>
      <c r="H33" s="17"/>
      <c r="I33" s="17"/>
      <c r="J33" s="16" t="s">
        <v>50</v>
      </c>
      <c r="K33" s="16" t="s">
        <v>52</v>
      </c>
      <c r="L33" s="16" t="s">
        <v>50</v>
      </c>
      <c r="M33" s="16" t="s">
        <v>50</v>
      </c>
      <c r="N33" s="16" t="s">
        <v>52</v>
      </c>
      <c r="O33" s="16" t="s">
        <v>50</v>
      </c>
      <c r="P33" s="33" t="s">
        <v>73</v>
      </c>
      <c r="Q33" s="28" t="s">
        <v>74</v>
      </c>
      <c r="R33" s="28" t="s">
        <v>257</v>
      </c>
      <c r="S33" s="34" t="s">
        <v>241</v>
      </c>
      <c r="T33" s="28" t="s">
        <v>255</v>
      </c>
      <c r="U33" s="28" t="s">
        <v>127</v>
      </c>
      <c r="V33" s="28" t="s">
        <v>170</v>
      </c>
      <c r="W33" s="28" t="s">
        <v>258</v>
      </c>
      <c r="X33" s="28" t="s">
        <v>204</v>
      </c>
      <c r="Y33" s="28" t="s">
        <v>205</v>
      </c>
      <c r="Z33" s="35"/>
    </row>
    <row r="34" ht="15" customHeight="1" spans="1:26">
      <c r="A34" s="16" t="s">
        <v>259</v>
      </c>
      <c r="B34" s="41">
        <v>102</v>
      </c>
      <c r="C34" s="41">
        <v>102</v>
      </c>
      <c r="D34" s="16" t="s">
        <v>149</v>
      </c>
      <c r="E34" s="17">
        <f>政府性基金收支表05!B30</f>
        <v>0</v>
      </c>
      <c r="F34" s="17">
        <f>政府性基金收支表05!C30</f>
        <v>0</v>
      </c>
      <c r="G34" s="16"/>
      <c r="H34" s="17"/>
      <c r="I34" s="17"/>
      <c r="J34" s="16" t="s">
        <v>50</v>
      </c>
      <c r="K34" s="16" t="s">
        <v>50</v>
      </c>
      <c r="L34" s="16" t="s">
        <v>50</v>
      </c>
      <c r="M34" s="16" t="s">
        <v>50</v>
      </c>
      <c r="N34" s="16" t="s">
        <v>50</v>
      </c>
      <c r="O34" s="16" t="s">
        <v>50</v>
      </c>
      <c r="P34" s="33" t="s">
        <v>73</v>
      </c>
      <c r="Q34" s="28" t="s">
        <v>74</v>
      </c>
      <c r="R34" s="28" t="s">
        <v>260</v>
      </c>
      <c r="S34" s="34" t="s">
        <v>246</v>
      </c>
      <c r="T34" s="28" t="s">
        <v>259</v>
      </c>
      <c r="U34" s="28" t="s">
        <v>142</v>
      </c>
      <c r="V34" s="28" t="s">
        <v>153</v>
      </c>
      <c r="W34" s="28" t="s">
        <v>261</v>
      </c>
      <c r="X34" s="28" t="s">
        <v>204</v>
      </c>
      <c r="Y34" s="28" t="s">
        <v>205</v>
      </c>
      <c r="Z34" s="35"/>
    </row>
  </sheetData>
  <mergeCells count="2">
    <mergeCell ref="A2:P2"/>
    <mergeCell ref="A3:P3"/>
  </mergeCells>
  <pageMargins left="0.700694444444445" right="0.700694444444445" top="0.751388888888889" bottom="0.751388888888889" header="0.297916666666667" footer="0.297916666666667"/>
  <pageSetup paperSize="9" scale="5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1"/>
  <sheetViews>
    <sheetView topLeftCell="A2" workbookViewId="0">
      <selection activeCell="F21" sqref="F21"/>
    </sheetView>
  </sheetViews>
  <sheetFormatPr defaultColWidth="8" defaultRowHeight="12.75" customHeight="1"/>
  <cols>
    <col min="1" max="1" width="31.625" style="1" customWidth="1"/>
    <col min="2" max="3" width="23.25" style="2" customWidth="1"/>
    <col min="4" max="4" width="31.625" style="1" customWidth="1"/>
    <col min="5" max="6" width="22.625" style="2" customWidth="1"/>
    <col min="7" max="8" width="10.625" style="1" hidden="1" customWidth="1"/>
    <col min="9" max="9" width="8.25" style="1" hidden="1" customWidth="1"/>
    <col min="10" max="10" width="8" style="4" hidden="1" customWidth="1"/>
    <col min="11" max="11" width="8.25" style="1" hidden="1" customWidth="1"/>
    <col min="12" max="13" width="8" style="4" hidden="1" customWidth="1"/>
    <col min="14" max="20" width="8" style="5" hidden="1" customWidth="1"/>
    <col min="21" max="256" width="8" style="2"/>
    <col min="257" max="257" width="31.625" style="2" customWidth="1"/>
    <col min="258" max="259" width="21.875" style="2" customWidth="1"/>
    <col min="260" max="260" width="29.5" style="2" customWidth="1"/>
    <col min="261" max="261" width="24.625" style="2" customWidth="1"/>
    <col min="262" max="262" width="25.375" style="2" customWidth="1"/>
    <col min="263" max="276" width="8" style="2" hidden="1" customWidth="1"/>
    <col min="277" max="512" width="8" style="2"/>
    <col min="513" max="513" width="31.625" style="2" customWidth="1"/>
    <col min="514" max="515" width="21.875" style="2" customWidth="1"/>
    <col min="516" max="516" width="29.5" style="2" customWidth="1"/>
    <col min="517" max="517" width="24.625" style="2" customWidth="1"/>
    <col min="518" max="518" width="25.375" style="2" customWidth="1"/>
    <col min="519" max="532" width="8" style="2" hidden="1" customWidth="1"/>
    <col min="533" max="768" width="8" style="2"/>
    <col min="769" max="769" width="31.625" style="2" customWidth="1"/>
    <col min="770" max="771" width="21.875" style="2" customWidth="1"/>
    <col min="772" max="772" width="29.5" style="2" customWidth="1"/>
    <col min="773" max="773" width="24.625" style="2" customWidth="1"/>
    <col min="774" max="774" width="25.375" style="2" customWidth="1"/>
    <col min="775" max="788" width="8" style="2" hidden="1" customWidth="1"/>
    <col min="789" max="1024" width="8" style="2"/>
    <col min="1025" max="1025" width="31.625" style="2" customWidth="1"/>
    <col min="1026" max="1027" width="21.875" style="2" customWidth="1"/>
    <col min="1028" max="1028" width="29.5" style="2" customWidth="1"/>
    <col min="1029" max="1029" width="24.625" style="2" customWidth="1"/>
    <col min="1030" max="1030" width="25.375" style="2" customWidth="1"/>
    <col min="1031" max="1044" width="8" style="2" hidden="1" customWidth="1"/>
    <col min="1045" max="1280" width="8" style="2"/>
    <col min="1281" max="1281" width="31.625" style="2" customWidth="1"/>
    <col min="1282" max="1283" width="21.875" style="2" customWidth="1"/>
    <col min="1284" max="1284" width="29.5" style="2" customWidth="1"/>
    <col min="1285" max="1285" width="24.625" style="2" customWidth="1"/>
    <col min="1286" max="1286" width="25.375" style="2" customWidth="1"/>
    <col min="1287" max="1300" width="8" style="2" hidden="1" customWidth="1"/>
    <col min="1301" max="1536" width="8" style="2"/>
    <col min="1537" max="1537" width="31.625" style="2" customWidth="1"/>
    <col min="1538" max="1539" width="21.875" style="2" customWidth="1"/>
    <col min="1540" max="1540" width="29.5" style="2" customWidth="1"/>
    <col min="1541" max="1541" width="24.625" style="2" customWidth="1"/>
    <col min="1542" max="1542" width="25.375" style="2" customWidth="1"/>
    <col min="1543" max="1556" width="8" style="2" hidden="1" customWidth="1"/>
    <col min="1557" max="1792" width="8" style="2"/>
    <col min="1793" max="1793" width="31.625" style="2" customWidth="1"/>
    <col min="1794" max="1795" width="21.875" style="2" customWidth="1"/>
    <col min="1796" max="1796" width="29.5" style="2" customWidth="1"/>
    <col min="1797" max="1797" width="24.625" style="2" customWidth="1"/>
    <col min="1798" max="1798" width="25.375" style="2" customWidth="1"/>
    <col min="1799" max="1812" width="8" style="2" hidden="1" customWidth="1"/>
    <col min="1813" max="2048" width="8" style="2"/>
    <col min="2049" max="2049" width="31.625" style="2" customWidth="1"/>
    <col min="2050" max="2051" width="21.875" style="2" customWidth="1"/>
    <col min="2052" max="2052" width="29.5" style="2" customWidth="1"/>
    <col min="2053" max="2053" width="24.625" style="2" customWidth="1"/>
    <col min="2054" max="2054" width="25.375" style="2" customWidth="1"/>
    <col min="2055" max="2068" width="8" style="2" hidden="1" customWidth="1"/>
    <col min="2069" max="2304" width="8" style="2"/>
    <col min="2305" max="2305" width="31.625" style="2" customWidth="1"/>
    <col min="2306" max="2307" width="21.875" style="2" customWidth="1"/>
    <col min="2308" max="2308" width="29.5" style="2" customWidth="1"/>
    <col min="2309" max="2309" width="24.625" style="2" customWidth="1"/>
    <col min="2310" max="2310" width="25.375" style="2" customWidth="1"/>
    <col min="2311" max="2324" width="8" style="2" hidden="1" customWidth="1"/>
    <col min="2325" max="2560" width="8" style="2"/>
    <col min="2561" max="2561" width="31.625" style="2" customWidth="1"/>
    <col min="2562" max="2563" width="21.875" style="2" customWidth="1"/>
    <col min="2564" max="2564" width="29.5" style="2" customWidth="1"/>
    <col min="2565" max="2565" width="24.625" style="2" customWidth="1"/>
    <col min="2566" max="2566" width="25.375" style="2" customWidth="1"/>
    <col min="2567" max="2580" width="8" style="2" hidden="1" customWidth="1"/>
    <col min="2581" max="2816" width="8" style="2"/>
    <col min="2817" max="2817" width="31.625" style="2" customWidth="1"/>
    <col min="2818" max="2819" width="21.875" style="2" customWidth="1"/>
    <col min="2820" max="2820" width="29.5" style="2" customWidth="1"/>
    <col min="2821" max="2821" width="24.625" style="2" customWidth="1"/>
    <col min="2822" max="2822" width="25.375" style="2" customWidth="1"/>
    <col min="2823" max="2836" width="8" style="2" hidden="1" customWidth="1"/>
    <col min="2837" max="3072" width="8" style="2"/>
    <col min="3073" max="3073" width="31.625" style="2" customWidth="1"/>
    <col min="3074" max="3075" width="21.875" style="2" customWidth="1"/>
    <col min="3076" max="3076" width="29.5" style="2" customWidth="1"/>
    <col min="3077" max="3077" width="24.625" style="2" customWidth="1"/>
    <col min="3078" max="3078" width="25.375" style="2" customWidth="1"/>
    <col min="3079" max="3092" width="8" style="2" hidden="1" customWidth="1"/>
    <col min="3093" max="3328" width="8" style="2"/>
    <col min="3329" max="3329" width="31.625" style="2" customWidth="1"/>
    <col min="3330" max="3331" width="21.875" style="2" customWidth="1"/>
    <col min="3332" max="3332" width="29.5" style="2" customWidth="1"/>
    <col min="3333" max="3333" width="24.625" style="2" customWidth="1"/>
    <col min="3334" max="3334" width="25.375" style="2" customWidth="1"/>
    <col min="3335" max="3348" width="8" style="2" hidden="1" customWidth="1"/>
    <col min="3349" max="3584" width="8" style="2"/>
    <col min="3585" max="3585" width="31.625" style="2" customWidth="1"/>
    <col min="3586" max="3587" width="21.875" style="2" customWidth="1"/>
    <col min="3588" max="3588" width="29.5" style="2" customWidth="1"/>
    <col min="3589" max="3589" width="24.625" style="2" customWidth="1"/>
    <col min="3590" max="3590" width="25.375" style="2" customWidth="1"/>
    <col min="3591" max="3604" width="8" style="2" hidden="1" customWidth="1"/>
    <col min="3605" max="3840" width="8" style="2"/>
    <col min="3841" max="3841" width="31.625" style="2" customWidth="1"/>
    <col min="3842" max="3843" width="21.875" style="2" customWidth="1"/>
    <col min="3844" max="3844" width="29.5" style="2" customWidth="1"/>
    <col min="3845" max="3845" width="24.625" style="2" customWidth="1"/>
    <col min="3846" max="3846" width="25.375" style="2" customWidth="1"/>
    <col min="3847" max="3860" width="8" style="2" hidden="1" customWidth="1"/>
    <col min="3861" max="4096" width="8" style="2"/>
    <col min="4097" max="4097" width="31.625" style="2" customWidth="1"/>
    <col min="4098" max="4099" width="21.875" style="2" customWidth="1"/>
    <col min="4100" max="4100" width="29.5" style="2" customWidth="1"/>
    <col min="4101" max="4101" width="24.625" style="2" customWidth="1"/>
    <col min="4102" max="4102" width="25.375" style="2" customWidth="1"/>
    <col min="4103" max="4116" width="8" style="2" hidden="1" customWidth="1"/>
    <col min="4117" max="4352" width="8" style="2"/>
    <col min="4353" max="4353" width="31.625" style="2" customWidth="1"/>
    <col min="4354" max="4355" width="21.875" style="2" customWidth="1"/>
    <col min="4356" max="4356" width="29.5" style="2" customWidth="1"/>
    <col min="4357" max="4357" width="24.625" style="2" customWidth="1"/>
    <col min="4358" max="4358" width="25.375" style="2" customWidth="1"/>
    <col min="4359" max="4372" width="8" style="2" hidden="1" customWidth="1"/>
    <col min="4373" max="4608" width="8" style="2"/>
    <col min="4609" max="4609" width="31.625" style="2" customWidth="1"/>
    <col min="4610" max="4611" width="21.875" style="2" customWidth="1"/>
    <col min="4612" max="4612" width="29.5" style="2" customWidth="1"/>
    <col min="4613" max="4613" width="24.625" style="2" customWidth="1"/>
    <col min="4614" max="4614" width="25.375" style="2" customWidth="1"/>
    <col min="4615" max="4628" width="8" style="2" hidden="1" customWidth="1"/>
    <col min="4629" max="4864" width="8" style="2"/>
    <col min="4865" max="4865" width="31.625" style="2" customWidth="1"/>
    <col min="4866" max="4867" width="21.875" style="2" customWidth="1"/>
    <col min="4868" max="4868" width="29.5" style="2" customWidth="1"/>
    <col min="4869" max="4869" width="24.625" style="2" customWidth="1"/>
    <col min="4870" max="4870" width="25.375" style="2" customWidth="1"/>
    <col min="4871" max="4884" width="8" style="2" hidden="1" customWidth="1"/>
    <col min="4885" max="5120" width="8" style="2"/>
    <col min="5121" max="5121" width="31.625" style="2" customWidth="1"/>
    <col min="5122" max="5123" width="21.875" style="2" customWidth="1"/>
    <col min="5124" max="5124" width="29.5" style="2" customWidth="1"/>
    <col min="5125" max="5125" width="24.625" style="2" customWidth="1"/>
    <col min="5126" max="5126" width="25.375" style="2" customWidth="1"/>
    <col min="5127" max="5140" width="8" style="2" hidden="1" customWidth="1"/>
    <col min="5141" max="5376" width="8" style="2"/>
    <col min="5377" max="5377" width="31.625" style="2" customWidth="1"/>
    <col min="5378" max="5379" width="21.875" style="2" customWidth="1"/>
    <col min="5380" max="5380" width="29.5" style="2" customWidth="1"/>
    <col min="5381" max="5381" width="24.625" style="2" customWidth="1"/>
    <col min="5382" max="5382" width="25.375" style="2" customWidth="1"/>
    <col min="5383" max="5396" width="8" style="2" hidden="1" customWidth="1"/>
    <col min="5397" max="5632" width="8" style="2"/>
    <col min="5633" max="5633" width="31.625" style="2" customWidth="1"/>
    <col min="5634" max="5635" width="21.875" style="2" customWidth="1"/>
    <col min="5636" max="5636" width="29.5" style="2" customWidth="1"/>
    <col min="5637" max="5637" width="24.625" style="2" customWidth="1"/>
    <col min="5638" max="5638" width="25.375" style="2" customWidth="1"/>
    <col min="5639" max="5652" width="8" style="2" hidden="1" customWidth="1"/>
    <col min="5653" max="5888" width="8" style="2"/>
    <col min="5889" max="5889" width="31.625" style="2" customWidth="1"/>
    <col min="5890" max="5891" width="21.875" style="2" customWidth="1"/>
    <col min="5892" max="5892" width="29.5" style="2" customWidth="1"/>
    <col min="5893" max="5893" width="24.625" style="2" customWidth="1"/>
    <col min="5894" max="5894" width="25.375" style="2" customWidth="1"/>
    <col min="5895" max="5908" width="8" style="2" hidden="1" customWidth="1"/>
    <col min="5909" max="6144" width="8" style="2"/>
    <col min="6145" max="6145" width="31.625" style="2" customWidth="1"/>
    <col min="6146" max="6147" width="21.875" style="2" customWidth="1"/>
    <col min="6148" max="6148" width="29.5" style="2" customWidth="1"/>
    <col min="6149" max="6149" width="24.625" style="2" customWidth="1"/>
    <col min="6150" max="6150" width="25.375" style="2" customWidth="1"/>
    <col min="6151" max="6164" width="8" style="2" hidden="1" customWidth="1"/>
    <col min="6165" max="6400" width="8" style="2"/>
    <col min="6401" max="6401" width="31.625" style="2" customWidth="1"/>
    <col min="6402" max="6403" width="21.875" style="2" customWidth="1"/>
    <col min="6404" max="6404" width="29.5" style="2" customWidth="1"/>
    <col min="6405" max="6405" width="24.625" style="2" customWidth="1"/>
    <col min="6406" max="6406" width="25.375" style="2" customWidth="1"/>
    <col min="6407" max="6420" width="8" style="2" hidden="1" customWidth="1"/>
    <col min="6421" max="6656" width="8" style="2"/>
    <col min="6657" max="6657" width="31.625" style="2" customWidth="1"/>
    <col min="6658" max="6659" width="21.875" style="2" customWidth="1"/>
    <col min="6660" max="6660" width="29.5" style="2" customWidth="1"/>
    <col min="6661" max="6661" width="24.625" style="2" customWidth="1"/>
    <col min="6662" max="6662" width="25.375" style="2" customWidth="1"/>
    <col min="6663" max="6676" width="8" style="2" hidden="1" customWidth="1"/>
    <col min="6677" max="6912" width="8" style="2"/>
    <col min="6913" max="6913" width="31.625" style="2" customWidth="1"/>
    <col min="6914" max="6915" width="21.875" style="2" customWidth="1"/>
    <col min="6916" max="6916" width="29.5" style="2" customWidth="1"/>
    <col min="6917" max="6917" width="24.625" style="2" customWidth="1"/>
    <col min="6918" max="6918" width="25.375" style="2" customWidth="1"/>
    <col min="6919" max="6932" width="8" style="2" hidden="1" customWidth="1"/>
    <col min="6933" max="7168" width="8" style="2"/>
    <col min="7169" max="7169" width="31.625" style="2" customWidth="1"/>
    <col min="7170" max="7171" width="21.875" style="2" customWidth="1"/>
    <col min="7172" max="7172" width="29.5" style="2" customWidth="1"/>
    <col min="7173" max="7173" width="24.625" style="2" customWidth="1"/>
    <col min="7174" max="7174" width="25.375" style="2" customWidth="1"/>
    <col min="7175" max="7188" width="8" style="2" hidden="1" customWidth="1"/>
    <col min="7189" max="7424" width="8" style="2"/>
    <col min="7425" max="7425" width="31.625" style="2" customWidth="1"/>
    <col min="7426" max="7427" width="21.875" style="2" customWidth="1"/>
    <col min="7428" max="7428" width="29.5" style="2" customWidth="1"/>
    <col min="7429" max="7429" width="24.625" style="2" customWidth="1"/>
    <col min="7430" max="7430" width="25.375" style="2" customWidth="1"/>
    <col min="7431" max="7444" width="8" style="2" hidden="1" customWidth="1"/>
    <col min="7445" max="7680" width="8" style="2"/>
    <col min="7681" max="7681" width="31.625" style="2" customWidth="1"/>
    <col min="7682" max="7683" width="21.875" style="2" customWidth="1"/>
    <col min="7684" max="7684" width="29.5" style="2" customWidth="1"/>
    <col min="7685" max="7685" width="24.625" style="2" customWidth="1"/>
    <col min="7686" max="7686" width="25.375" style="2" customWidth="1"/>
    <col min="7687" max="7700" width="8" style="2" hidden="1" customWidth="1"/>
    <col min="7701" max="7936" width="8" style="2"/>
    <col min="7937" max="7937" width="31.625" style="2" customWidth="1"/>
    <col min="7938" max="7939" width="21.875" style="2" customWidth="1"/>
    <col min="7940" max="7940" width="29.5" style="2" customWidth="1"/>
    <col min="7941" max="7941" width="24.625" style="2" customWidth="1"/>
    <col min="7942" max="7942" width="25.375" style="2" customWidth="1"/>
    <col min="7943" max="7956" width="8" style="2" hidden="1" customWidth="1"/>
    <col min="7957" max="8192" width="8" style="2"/>
    <col min="8193" max="8193" width="31.625" style="2" customWidth="1"/>
    <col min="8194" max="8195" width="21.875" style="2" customWidth="1"/>
    <col min="8196" max="8196" width="29.5" style="2" customWidth="1"/>
    <col min="8197" max="8197" width="24.625" style="2" customWidth="1"/>
    <col min="8198" max="8198" width="25.375" style="2" customWidth="1"/>
    <col min="8199" max="8212" width="8" style="2" hidden="1" customWidth="1"/>
    <col min="8213" max="8448" width="8" style="2"/>
    <col min="8449" max="8449" width="31.625" style="2" customWidth="1"/>
    <col min="8450" max="8451" width="21.875" style="2" customWidth="1"/>
    <col min="8452" max="8452" width="29.5" style="2" customWidth="1"/>
    <col min="8453" max="8453" width="24.625" style="2" customWidth="1"/>
    <col min="8454" max="8454" width="25.375" style="2" customWidth="1"/>
    <col min="8455" max="8468" width="8" style="2" hidden="1" customWidth="1"/>
    <col min="8469" max="8704" width="8" style="2"/>
    <col min="8705" max="8705" width="31.625" style="2" customWidth="1"/>
    <col min="8706" max="8707" width="21.875" style="2" customWidth="1"/>
    <col min="8708" max="8708" width="29.5" style="2" customWidth="1"/>
    <col min="8709" max="8709" width="24.625" style="2" customWidth="1"/>
    <col min="8710" max="8710" width="25.375" style="2" customWidth="1"/>
    <col min="8711" max="8724" width="8" style="2" hidden="1" customWidth="1"/>
    <col min="8725" max="8960" width="8" style="2"/>
    <col min="8961" max="8961" width="31.625" style="2" customWidth="1"/>
    <col min="8962" max="8963" width="21.875" style="2" customWidth="1"/>
    <col min="8964" max="8964" width="29.5" style="2" customWidth="1"/>
    <col min="8965" max="8965" width="24.625" style="2" customWidth="1"/>
    <col min="8966" max="8966" width="25.375" style="2" customWidth="1"/>
    <col min="8967" max="8980" width="8" style="2" hidden="1" customWidth="1"/>
    <col min="8981" max="9216" width="8" style="2"/>
    <col min="9217" max="9217" width="31.625" style="2" customWidth="1"/>
    <col min="9218" max="9219" width="21.875" style="2" customWidth="1"/>
    <col min="9220" max="9220" width="29.5" style="2" customWidth="1"/>
    <col min="9221" max="9221" width="24.625" style="2" customWidth="1"/>
    <col min="9222" max="9222" width="25.375" style="2" customWidth="1"/>
    <col min="9223" max="9236" width="8" style="2" hidden="1" customWidth="1"/>
    <col min="9237" max="9472" width="8" style="2"/>
    <col min="9473" max="9473" width="31.625" style="2" customWidth="1"/>
    <col min="9474" max="9475" width="21.875" style="2" customWidth="1"/>
    <col min="9476" max="9476" width="29.5" style="2" customWidth="1"/>
    <col min="9477" max="9477" width="24.625" style="2" customWidth="1"/>
    <col min="9478" max="9478" width="25.375" style="2" customWidth="1"/>
    <col min="9479" max="9492" width="8" style="2" hidden="1" customWidth="1"/>
    <col min="9493" max="9728" width="8" style="2"/>
    <col min="9729" max="9729" width="31.625" style="2" customWidth="1"/>
    <col min="9730" max="9731" width="21.875" style="2" customWidth="1"/>
    <col min="9732" max="9732" width="29.5" style="2" customWidth="1"/>
    <col min="9733" max="9733" width="24.625" style="2" customWidth="1"/>
    <col min="9734" max="9734" width="25.375" style="2" customWidth="1"/>
    <col min="9735" max="9748" width="8" style="2" hidden="1" customWidth="1"/>
    <col min="9749" max="9984" width="8" style="2"/>
    <col min="9985" max="9985" width="31.625" style="2" customWidth="1"/>
    <col min="9986" max="9987" width="21.875" style="2" customWidth="1"/>
    <col min="9988" max="9988" width="29.5" style="2" customWidth="1"/>
    <col min="9989" max="9989" width="24.625" style="2" customWidth="1"/>
    <col min="9990" max="9990" width="25.375" style="2" customWidth="1"/>
    <col min="9991" max="10004" width="8" style="2" hidden="1" customWidth="1"/>
    <col min="10005" max="10240" width="8" style="2"/>
    <col min="10241" max="10241" width="31.625" style="2" customWidth="1"/>
    <col min="10242" max="10243" width="21.875" style="2" customWidth="1"/>
    <col min="10244" max="10244" width="29.5" style="2" customWidth="1"/>
    <col min="10245" max="10245" width="24.625" style="2" customWidth="1"/>
    <col min="10246" max="10246" width="25.375" style="2" customWidth="1"/>
    <col min="10247" max="10260" width="8" style="2" hidden="1" customWidth="1"/>
    <col min="10261" max="10496" width="8" style="2"/>
    <col min="10497" max="10497" width="31.625" style="2" customWidth="1"/>
    <col min="10498" max="10499" width="21.875" style="2" customWidth="1"/>
    <col min="10500" max="10500" width="29.5" style="2" customWidth="1"/>
    <col min="10501" max="10501" width="24.625" style="2" customWidth="1"/>
    <col min="10502" max="10502" width="25.375" style="2" customWidth="1"/>
    <col min="10503" max="10516" width="8" style="2" hidden="1" customWidth="1"/>
    <col min="10517" max="10752" width="8" style="2"/>
    <col min="10753" max="10753" width="31.625" style="2" customWidth="1"/>
    <col min="10754" max="10755" width="21.875" style="2" customWidth="1"/>
    <col min="10756" max="10756" width="29.5" style="2" customWidth="1"/>
    <col min="10757" max="10757" width="24.625" style="2" customWidth="1"/>
    <col min="10758" max="10758" width="25.375" style="2" customWidth="1"/>
    <col min="10759" max="10772" width="8" style="2" hidden="1" customWidth="1"/>
    <col min="10773" max="11008" width="8" style="2"/>
    <col min="11009" max="11009" width="31.625" style="2" customWidth="1"/>
    <col min="11010" max="11011" width="21.875" style="2" customWidth="1"/>
    <col min="11012" max="11012" width="29.5" style="2" customWidth="1"/>
    <col min="11013" max="11013" width="24.625" style="2" customWidth="1"/>
    <col min="11014" max="11014" width="25.375" style="2" customWidth="1"/>
    <col min="11015" max="11028" width="8" style="2" hidden="1" customWidth="1"/>
    <col min="11029" max="11264" width="8" style="2"/>
    <col min="11265" max="11265" width="31.625" style="2" customWidth="1"/>
    <col min="11266" max="11267" width="21.875" style="2" customWidth="1"/>
    <col min="11268" max="11268" width="29.5" style="2" customWidth="1"/>
    <col min="11269" max="11269" width="24.625" style="2" customWidth="1"/>
    <col min="11270" max="11270" width="25.375" style="2" customWidth="1"/>
    <col min="11271" max="11284" width="8" style="2" hidden="1" customWidth="1"/>
    <col min="11285" max="11520" width="8" style="2"/>
    <col min="11521" max="11521" width="31.625" style="2" customWidth="1"/>
    <col min="11522" max="11523" width="21.875" style="2" customWidth="1"/>
    <col min="11524" max="11524" width="29.5" style="2" customWidth="1"/>
    <col min="11525" max="11525" width="24.625" style="2" customWidth="1"/>
    <col min="11526" max="11526" width="25.375" style="2" customWidth="1"/>
    <col min="11527" max="11540" width="8" style="2" hidden="1" customWidth="1"/>
    <col min="11541" max="11776" width="8" style="2"/>
    <col min="11777" max="11777" width="31.625" style="2" customWidth="1"/>
    <col min="11778" max="11779" width="21.875" style="2" customWidth="1"/>
    <col min="11780" max="11780" width="29.5" style="2" customWidth="1"/>
    <col min="11781" max="11781" width="24.625" style="2" customWidth="1"/>
    <col min="11782" max="11782" width="25.375" style="2" customWidth="1"/>
    <col min="11783" max="11796" width="8" style="2" hidden="1" customWidth="1"/>
    <col min="11797" max="12032" width="8" style="2"/>
    <col min="12033" max="12033" width="31.625" style="2" customWidth="1"/>
    <col min="12034" max="12035" width="21.875" style="2" customWidth="1"/>
    <col min="12036" max="12036" width="29.5" style="2" customWidth="1"/>
    <col min="12037" max="12037" width="24.625" style="2" customWidth="1"/>
    <col min="12038" max="12038" width="25.375" style="2" customWidth="1"/>
    <col min="12039" max="12052" width="8" style="2" hidden="1" customWidth="1"/>
    <col min="12053" max="12288" width="8" style="2"/>
    <col min="12289" max="12289" width="31.625" style="2" customWidth="1"/>
    <col min="12290" max="12291" width="21.875" style="2" customWidth="1"/>
    <col min="12292" max="12292" width="29.5" style="2" customWidth="1"/>
    <col min="12293" max="12293" width="24.625" style="2" customWidth="1"/>
    <col min="12294" max="12294" width="25.375" style="2" customWidth="1"/>
    <col min="12295" max="12308" width="8" style="2" hidden="1" customWidth="1"/>
    <col min="12309" max="12544" width="8" style="2"/>
    <col min="12545" max="12545" width="31.625" style="2" customWidth="1"/>
    <col min="12546" max="12547" width="21.875" style="2" customWidth="1"/>
    <col min="12548" max="12548" width="29.5" style="2" customWidth="1"/>
    <col min="12549" max="12549" width="24.625" style="2" customWidth="1"/>
    <col min="12550" max="12550" width="25.375" style="2" customWidth="1"/>
    <col min="12551" max="12564" width="8" style="2" hidden="1" customWidth="1"/>
    <col min="12565" max="12800" width="8" style="2"/>
    <col min="12801" max="12801" width="31.625" style="2" customWidth="1"/>
    <col min="12802" max="12803" width="21.875" style="2" customWidth="1"/>
    <col min="12804" max="12804" width="29.5" style="2" customWidth="1"/>
    <col min="12805" max="12805" width="24.625" style="2" customWidth="1"/>
    <col min="12806" max="12806" width="25.375" style="2" customWidth="1"/>
    <col min="12807" max="12820" width="8" style="2" hidden="1" customWidth="1"/>
    <col min="12821" max="13056" width="8" style="2"/>
    <col min="13057" max="13057" width="31.625" style="2" customWidth="1"/>
    <col min="13058" max="13059" width="21.875" style="2" customWidth="1"/>
    <col min="13060" max="13060" width="29.5" style="2" customWidth="1"/>
    <col min="13061" max="13061" width="24.625" style="2" customWidth="1"/>
    <col min="13062" max="13062" width="25.375" style="2" customWidth="1"/>
    <col min="13063" max="13076" width="8" style="2" hidden="1" customWidth="1"/>
    <col min="13077" max="13312" width="8" style="2"/>
    <col min="13313" max="13313" width="31.625" style="2" customWidth="1"/>
    <col min="13314" max="13315" width="21.875" style="2" customWidth="1"/>
    <col min="13316" max="13316" width="29.5" style="2" customWidth="1"/>
    <col min="13317" max="13317" width="24.625" style="2" customWidth="1"/>
    <col min="13318" max="13318" width="25.375" style="2" customWidth="1"/>
    <col min="13319" max="13332" width="8" style="2" hidden="1" customWidth="1"/>
    <col min="13333" max="13568" width="8" style="2"/>
    <col min="13569" max="13569" width="31.625" style="2" customWidth="1"/>
    <col min="13570" max="13571" width="21.875" style="2" customWidth="1"/>
    <col min="13572" max="13572" width="29.5" style="2" customWidth="1"/>
    <col min="13573" max="13573" width="24.625" style="2" customWidth="1"/>
    <col min="13574" max="13574" width="25.375" style="2" customWidth="1"/>
    <col min="13575" max="13588" width="8" style="2" hidden="1" customWidth="1"/>
    <col min="13589" max="13824" width="8" style="2"/>
    <col min="13825" max="13825" width="31.625" style="2" customWidth="1"/>
    <col min="13826" max="13827" width="21.875" style="2" customWidth="1"/>
    <col min="13828" max="13828" width="29.5" style="2" customWidth="1"/>
    <col min="13829" max="13829" width="24.625" style="2" customWidth="1"/>
    <col min="13830" max="13830" width="25.375" style="2" customWidth="1"/>
    <col min="13831" max="13844" width="8" style="2" hidden="1" customWidth="1"/>
    <col min="13845" max="14080" width="8" style="2"/>
    <col min="14081" max="14081" width="31.625" style="2" customWidth="1"/>
    <col min="14082" max="14083" width="21.875" style="2" customWidth="1"/>
    <col min="14084" max="14084" width="29.5" style="2" customWidth="1"/>
    <col min="14085" max="14085" width="24.625" style="2" customWidth="1"/>
    <col min="14086" max="14086" width="25.375" style="2" customWidth="1"/>
    <col min="14087" max="14100" width="8" style="2" hidden="1" customWidth="1"/>
    <col min="14101" max="14336" width="8" style="2"/>
    <col min="14337" max="14337" width="31.625" style="2" customWidth="1"/>
    <col min="14338" max="14339" width="21.875" style="2" customWidth="1"/>
    <col min="14340" max="14340" width="29.5" style="2" customWidth="1"/>
    <col min="14341" max="14341" width="24.625" style="2" customWidth="1"/>
    <col min="14342" max="14342" width="25.375" style="2" customWidth="1"/>
    <col min="14343" max="14356" width="8" style="2" hidden="1" customWidth="1"/>
    <col min="14357" max="14592" width="8" style="2"/>
    <col min="14593" max="14593" width="31.625" style="2" customWidth="1"/>
    <col min="14594" max="14595" width="21.875" style="2" customWidth="1"/>
    <col min="14596" max="14596" width="29.5" style="2" customWidth="1"/>
    <col min="14597" max="14597" width="24.625" style="2" customWidth="1"/>
    <col min="14598" max="14598" width="25.375" style="2" customWidth="1"/>
    <col min="14599" max="14612" width="8" style="2" hidden="1" customWidth="1"/>
    <col min="14613" max="14848" width="8" style="2"/>
    <col min="14849" max="14849" width="31.625" style="2" customWidth="1"/>
    <col min="14850" max="14851" width="21.875" style="2" customWidth="1"/>
    <col min="14852" max="14852" width="29.5" style="2" customWidth="1"/>
    <col min="14853" max="14853" width="24.625" style="2" customWidth="1"/>
    <col min="14854" max="14854" width="25.375" style="2" customWidth="1"/>
    <col min="14855" max="14868" width="8" style="2" hidden="1" customWidth="1"/>
    <col min="14869" max="15104" width="8" style="2"/>
    <col min="15105" max="15105" width="31.625" style="2" customWidth="1"/>
    <col min="15106" max="15107" width="21.875" style="2" customWidth="1"/>
    <col min="15108" max="15108" width="29.5" style="2" customWidth="1"/>
    <col min="15109" max="15109" width="24.625" style="2" customWidth="1"/>
    <col min="15110" max="15110" width="25.375" style="2" customWidth="1"/>
    <col min="15111" max="15124" width="8" style="2" hidden="1" customWidth="1"/>
    <col min="15125" max="15360" width="8" style="2"/>
    <col min="15361" max="15361" width="31.625" style="2" customWidth="1"/>
    <col min="15362" max="15363" width="21.875" style="2" customWidth="1"/>
    <col min="15364" max="15364" width="29.5" style="2" customWidth="1"/>
    <col min="15365" max="15365" width="24.625" style="2" customWidth="1"/>
    <col min="15366" max="15366" width="25.375" style="2" customWidth="1"/>
    <col min="15367" max="15380" width="8" style="2" hidden="1" customWidth="1"/>
    <col min="15381" max="15616" width="8" style="2"/>
    <col min="15617" max="15617" width="31.625" style="2" customWidth="1"/>
    <col min="15618" max="15619" width="21.875" style="2" customWidth="1"/>
    <col min="15620" max="15620" width="29.5" style="2" customWidth="1"/>
    <col min="15621" max="15621" width="24.625" style="2" customWidth="1"/>
    <col min="15622" max="15622" width="25.375" style="2" customWidth="1"/>
    <col min="15623" max="15636" width="8" style="2" hidden="1" customWidth="1"/>
    <col min="15637" max="15872" width="8" style="2"/>
    <col min="15873" max="15873" width="31.625" style="2" customWidth="1"/>
    <col min="15874" max="15875" width="21.875" style="2" customWidth="1"/>
    <col min="15876" max="15876" width="29.5" style="2" customWidth="1"/>
    <col min="15877" max="15877" width="24.625" style="2" customWidth="1"/>
    <col min="15878" max="15878" width="25.375" style="2" customWidth="1"/>
    <col min="15879" max="15892" width="8" style="2" hidden="1" customWidth="1"/>
    <col min="15893" max="16128" width="8" style="2"/>
    <col min="16129" max="16129" width="31.625" style="2" customWidth="1"/>
    <col min="16130" max="16131" width="21.875" style="2" customWidth="1"/>
    <col min="16132" max="16132" width="29.5" style="2" customWidth="1"/>
    <col min="16133" max="16133" width="24.625" style="2" customWidth="1"/>
    <col min="16134" max="16134" width="25.375" style="2" customWidth="1"/>
    <col min="16135" max="16148" width="8" style="2" hidden="1" customWidth="1"/>
    <col min="16149" max="16384" width="8" style="2"/>
  </cols>
  <sheetData>
    <row r="1" hidden="1" customHeight="1" spans="1:20">
      <c r="A1" s="1" t="s">
        <v>262</v>
      </c>
      <c r="B1" s="2" t="s">
        <v>263</v>
      </c>
      <c r="C1" s="2" t="s">
        <v>263</v>
      </c>
      <c r="D1" s="1" t="s">
        <v>264</v>
      </c>
      <c r="E1" s="2" t="s">
        <v>265</v>
      </c>
      <c r="F1" s="2" t="s">
        <v>265</v>
      </c>
      <c r="G1" s="1" t="s">
        <v>266</v>
      </c>
      <c r="H1" s="1" t="s">
        <v>267</v>
      </c>
      <c r="I1" s="1" t="s">
        <v>268</v>
      </c>
      <c r="J1" s="4" t="s">
        <v>269</v>
      </c>
      <c r="K1" s="1" t="s">
        <v>270</v>
      </c>
      <c r="L1" s="4" t="s">
        <v>271</v>
      </c>
      <c r="M1" s="4" t="s">
        <v>272</v>
      </c>
      <c r="N1" s="5" t="s">
        <v>40</v>
      </c>
      <c r="O1" s="5" t="s">
        <v>41</v>
      </c>
      <c r="P1" s="5" t="s">
        <v>42</v>
      </c>
      <c r="Q1" s="5" t="s">
        <v>273</v>
      </c>
      <c r="R1" s="5" t="s">
        <v>274</v>
      </c>
      <c r="S1" s="5" t="s">
        <v>275</v>
      </c>
      <c r="T1" s="5" t="s">
        <v>276</v>
      </c>
    </row>
    <row r="2" ht="30" customHeight="1" spans="1:20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8"/>
      <c r="O2" s="28" t="s">
        <v>50</v>
      </c>
      <c r="P2" s="28"/>
      <c r="Q2" s="28" t="s">
        <v>277</v>
      </c>
      <c r="R2" s="28"/>
      <c r="S2" s="28"/>
      <c r="T2" s="28"/>
    </row>
    <row r="3" ht="15" customHeight="1" spans="1:20">
      <c r="A3" s="7" t="s">
        <v>278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8"/>
      <c r="O3" s="28" t="s">
        <v>52</v>
      </c>
      <c r="P3" s="28"/>
      <c r="Q3" s="28"/>
      <c r="R3" s="28"/>
      <c r="S3" s="28"/>
      <c r="T3" s="28"/>
    </row>
    <row r="4" ht="30" customHeight="1" spans="1:21">
      <c r="A4" s="13" t="s">
        <v>279</v>
      </c>
      <c r="B4" s="14" t="s">
        <v>280</v>
      </c>
      <c r="C4" s="14" t="s">
        <v>281</v>
      </c>
      <c r="D4" s="13" t="s">
        <v>282</v>
      </c>
      <c r="E4" s="14" t="s">
        <v>283</v>
      </c>
      <c r="F4" s="14" t="s">
        <v>284</v>
      </c>
      <c r="G4" s="13" t="s">
        <v>285</v>
      </c>
      <c r="H4" s="13" t="s">
        <v>286</v>
      </c>
      <c r="I4" s="13" t="s">
        <v>61</v>
      </c>
      <c r="J4" s="31" t="s">
        <v>62</v>
      </c>
      <c r="K4" s="13" t="s">
        <v>63</v>
      </c>
      <c r="L4" s="31" t="s">
        <v>64</v>
      </c>
      <c r="M4" s="32" t="s">
        <v>67</v>
      </c>
      <c r="N4" s="28"/>
      <c r="O4" s="28" t="s">
        <v>68</v>
      </c>
      <c r="P4" s="28"/>
      <c r="Q4" s="28"/>
      <c r="R4" s="28"/>
      <c r="S4" s="28"/>
      <c r="T4" s="28"/>
      <c r="U4" s="35"/>
    </row>
    <row r="5" ht="15" customHeight="1" spans="1:21">
      <c r="A5" s="16" t="s">
        <v>287</v>
      </c>
      <c r="B5" s="17">
        <f>((SUM(B6:B21)))</f>
        <v>3090</v>
      </c>
      <c r="C5" s="17">
        <f>((SUM(C6:C21)))</f>
        <v>3831</v>
      </c>
      <c r="D5" s="16" t="s">
        <v>288</v>
      </c>
      <c r="E5" s="36">
        <v>773</v>
      </c>
      <c r="F5" s="36">
        <v>555</v>
      </c>
      <c r="G5" s="16" t="s">
        <v>289</v>
      </c>
      <c r="H5" s="16" t="s">
        <v>290</v>
      </c>
      <c r="I5" s="16" t="s">
        <v>72</v>
      </c>
      <c r="J5" s="16" t="s">
        <v>52</v>
      </c>
      <c r="K5" s="16" t="s">
        <v>50</v>
      </c>
      <c r="L5" s="16" t="s">
        <v>52</v>
      </c>
      <c r="M5" s="33" t="s">
        <v>291</v>
      </c>
      <c r="N5" s="28" t="s">
        <v>74</v>
      </c>
      <c r="O5" s="28" t="s">
        <v>75</v>
      </c>
      <c r="P5" s="34" t="s">
        <v>52</v>
      </c>
      <c r="Q5" s="28" t="s">
        <v>287</v>
      </c>
      <c r="R5" s="28" t="s">
        <v>84</v>
      </c>
      <c r="S5" s="28" t="s">
        <v>288</v>
      </c>
      <c r="T5" s="28" t="s">
        <v>84</v>
      </c>
      <c r="U5" s="35"/>
    </row>
    <row r="6" ht="15" customHeight="1" spans="1:21">
      <c r="A6" s="16" t="s">
        <v>292</v>
      </c>
      <c r="B6" s="36">
        <v>884</v>
      </c>
      <c r="C6" s="36">
        <v>1050</v>
      </c>
      <c r="D6" s="16" t="s">
        <v>293</v>
      </c>
      <c r="E6" s="36"/>
      <c r="F6" s="36"/>
      <c r="G6" s="16" t="s">
        <v>294</v>
      </c>
      <c r="H6" s="16" t="s">
        <v>295</v>
      </c>
      <c r="I6" s="16" t="s">
        <v>50</v>
      </c>
      <c r="J6" s="16" t="s">
        <v>68</v>
      </c>
      <c r="K6" s="16" t="s">
        <v>50</v>
      </c>
      <c r="L6" s="16" t="s">
        <v>52</v>
      </c>
      <c r="M6" s="33" t="s">
        <v>291</v>
      </c>
      <c r="N6" s="28" t="s">
        <v>74</v>
      </c>
      <c r="O6" s="28" t="s">
        <v>82</v>
      </c>
      <c r="P6" s="34" t="s">
        <v>68</v>
      </c>
      <c r="Q6" s="28" t="s">
        <v>296</v>
      </c>
      <c r="R6" s="28" t="s">
        <v>93</v>
      </c>
      <c r="S6" s="28" t="s">
        <v>293</v>
      </c>
      <c r="T6" s="28" t="s">
        <v>161</v>
      </c>
      <c r="U6" s="35"/>
    </row>
    <row r="7" ht="15" customHeight="1" spans="1:21">
      <c r="A7" s="16" t="s">
        <v>297</v>
      </c>
      <c r="B7" s="36">
        <v>2</v>
      </c>
      <c r="C7" s="36">
        <v>4</v>
      </c>
      <c r="D7" s="16" t="s">
        <v>298</v>
      </c>
      <c r="E7" s="36">
        <v>1</v>
      </c>
      <c r="F7" s="36">
        <v>1</v>
      </c>
      <c r="G7" s="16" t="s">
        <v>299</v>
      </c>
      <c r="H7" s="16" t="s">
        <v>300</v>
      </c>
      <c r="I7" s="16" t="s">
        <v>50</v>
      </c>
      <c r="J7" s="16" t="s">
        <v>68</v>
      </c>
      <c r="K7" s="16" t="s">
        <v>50</v>
      </c>
      <c r="L7" s="16" t="s">
        <v>52</v>
      </c>
      <c r="M7" s="33" t="s">
        <v>291</v>
      </c>
      <c r="N7" s="28" t="s">
        <v>74</v>
      </c>
      <c r="O7" s="28" t="s">
        <v>91</v>
      </c>
      <c r="P7" s="34" t="s">
        <v>75</v>
      </c>
      <c r="Q7" s="28" t="s">
        <v>301</v>
      </c>
      <c r="R7" s="28" t="s">
        <v>103</v>
      </c>
      <c r="S7" s="28" t="s">
        <v>298</v>
      </c>
      <c r="T7" s="28" t="s">
        <v>302</v>
      </c>
      <c r="U7" s="35"/>
    </row>
    <row r="8" ht="15" customHeight="1" spans="1:21">
      <c r="A8" s="16" t="s">
        <v>303</v>
      </c>
      <c r="B8" s="36">
        <v>16</v>
      </c>
      <c r="C8" s="36">
        <v>25</v>
      </c>
      <c r="D8" s="16" t="s">
        <v>304</v>
      </c>
      <c r="E8" s="36"/>
      <c r="F8" s="36"/>
      <c r="G8" s="16" t="s">
        <v>305</v>
      </c>
      <c r="H8" s="16" t="s">
        <v>306</v>
      </c>
      <c r="I8" s="16" t="s">
        <v>50</v>
      </c>
      <c r="J8" s="16" t="s">
        <v>68</v>
      </c>
      <c r="K8" s="16" t="s">
        <v>50</v>
      </c>
      <c r="L8" s="16" t="s">
        <v>52</v>
      </c>
      <c r="M8" s="33" t="s">
        <v>291</v>
      </c>
      <c r="N8" s="28" t="s">
        <v>74</v>
      </c>
      <c r="O8" s="28" t="s">
        <v>100</v>
      </c>
      <c r="P8" s="34" t="s">
        <v>82</v>
      </c>
      <c r="Q8" s="28" t="s">
        <v>307</v>
      </c>
      <c r="R8" s="28" t="s">
        <v>113</v>
      </c>
      <c r="S8" s="28" t="s">
        <v>304</v>
      </c>
      <c r="T8" s="28" t="s">
        <v>308</v>
      </c>
      <c r="U8" s="35"/>
    </row>
    <row r="9" ht="15" customHeight="1" spans="1:21">
      <c r="A9" s="16" t="s">
        <v>309</v>
      </c>
      <c r="B9" s="36"/>
      <c r="C9" s="36"/>
      <c r="D9" s="16" t="s">
        <v>310</v>
      </c>
      <c r="E9" s="36">
        <v>8094</v>
      </c>
      <c r="F9" s="36">
        <v>7812</v>
      </c>
      <c r="G9" s="16" t="s">
        <v>311</v>
      </c>
      <c r="H9" s="16" t="s">
        <v>312</v>
      </c>
      <c r="I9" s="16" t="s">
        <v>50</v>
      </c>
      <c r="J9" s="16" t="s">
        <v>68</v>
      </c>
      <c r="K9" s="16" t="s">
        <v>50</v>
      </c>
      <c r="L9" s="16" t="s">
        <v>52</v>
      </c>
      <c r="M9" s="33" t="s">
        <v>291</v>
      </c>
      <c r="N9" s="28" t="s">
        <v>74</v>
      </c>
      <c r="O9" s="28" t="s">
        <v>109</v>
      </c>
      <c r="P9" s="34" t="s">
        <v>91</v>
      </c>
      <c r="Q9" s="28" t="s">
        <v>313</v>
      </c>
      <c r="R9" s="28" t="s">
        <v>121</v>
      </c>
      <c r="S9" s="28" t="s">
        <v>310</v>
      </c>
      <c r="T9" s="28" t="s">
        <v>314</v>
      </c>
      <c r="U9" s="35"/>
    </row>
    <row r="10" ht="15" customHeight="1" spans="1:21">
      <c r="A10" s="16" t="s">
        <v>315</v>
      </c>
      <c r="B10" s="36">
        <v>38</v>
      </c>
      <c r="C10" s="36">
        <v>55</v>
      </c>
      <c r="D10" s="16" t="s">
        <v>316</v>
      </c>
      <c r="E10" s="36"/>
      <c r="F10" s="36"/>
      <c r="G10" s="16" t="s">
        <v>317</v>
      </c>
      <c r="H10" s="16" t="s">
        <v>318</v>
      </c>
      <c r="I10" s="16" t="s">
        <v>50</v>
      </c>
      <c r="J10" s="16" t="s">
        <v>68</v>
      </c>
      <c r="K10" s="16" t="s">
        <v>50</v>
      </c>
      <c r="L10" s="16" t="s">
        <v>52</v>
      </c>
      <c r="M10" s="33" t="s">
        <v>291</v>
      </c>
      <c r="N10" s="28" t="s">
        <v>74</v>
      </c>
      <c r="O10" s="28" t="s">
        <v>119</v>
      </c>
      <c r="P10" s="34" t="s">
        <v>100</v>
      </c>
      <c r="Q10" s="28" t="s">
        <v>319</v>
      </c>
      <c r="R10" s="28" t="s">
        <v>130</v>
      </c>
      <c r="S10" s="28" t="s">
        <v>316</v>
      </c>
      <c r="T10" s="28" t="s">
        <v>320</v>
      </c>
      <c r="U10" s="35"/>
    </row>
    <row r="11" ht="15" customHeight="1" spans="1:21">
      <c r="A11" s="16" t="s">
        <v>321</v>
      </c>
      <c r="B11" s="36">
        <v>29</v>
      </c>
      <c r="C11" s="36">
        <v>32</v>
      </c>
      <c r="D11" s="16" t="s">
        <v>322</v>
      </c>
      <c r="E11" s="36">
        <v>25</v>
      </c>
      <c r="F11" s="36">
        <v>12</v>
      </c>
      <c r="G11" s="16" t="s">
        <v>323</v>
      </c>
      <c r="H11" s="16" t="s">
        <v>324</v>
      </c>
      <c r="I11" s="16" t="s">
        <v>50</v>
      </c>
      <c r="J11" s="16" t="s">
        <v>68</v>
      </c>
      <c r="K11" s="16" t="s">
        <v>50</v>
      </c>
      <c r="L11" s="16" t="s">
        <v>52</v>
      </c>
      <c r="M11" s="33" t="s">
        <v>291</v>
      </c>
      <c r="N11" s="28" t="s">
        <v>74</v>
      </c>
      <c r="O11" s="28" t="s">
        <v>127</v>
      </c>
      <c r="P11" s="34" t="s">
        <v>109</v>
      </c>
      <c r="Q11" s="28" t="s">
        <v>325</v>
      </c>
      <c r="R11" s="28" t="s">
        <v>138</v>
      </c>
      <c r="S11" s="28" t="s">
        <v>322</v>
      </c>
      <c r="T11" s="28" t="s">
        <v>326</v>
      </c>
      <c r="U11" s="35"/>
    </row>
    <row r="12" ht="15" customHeight="1" spans="1:21">
      <c r="A12" s="16" t="s">
        <v>327</v>
      </c>
      <c r="B12" s="36">
        <v>53</v>
      </c>
      <c r="C12" s="36">
        <v>60</v>
      </c>
      <c r="D12" s="16" t="s">
        <v>328</v>
      </c>
      <c r="E12" s="36">
        <v>965</v>
      </c>
      <c r="F12" s="36">
        <v>165</v>
      </c>
      <c r="G12" s="16" t="s">
        <v>329</v>
      </c>
      <c r="H12" s="16" t="s">
        <v>330</v>
      </c>
      <c r="I12" s="16" t="s">
        <v>50</v>
      </c>
      <c r="J12" s="16" t="s">
        <v>68</v>
      </c>
      <c r="K12" s="16" t="s">
        <v>50</v>
      </c>
      <c r="L12" s="16" t="s">
        <v>52</v>
      </c>
      <c r="M12" s="33" t="s">
        <v>291</v>
      </c>
      <c r="N12" s="28" t="s">
        <v>74</v>
      </c>
      <c r="O12" s="28" t="s">
        <v>135</v>
      </c>
      <c r="P12" s="34" t="s">
        <v>127</v>
      </c>
      <c r="Q12" s="28" t="s">
        <v>331</v>
      </c>
      <c r="R12" s="28" t="s">
        <v>154</v>
      </c>
      <c r="S12" s="28" t="s">
        <v>328</v>
      </c>
      <c r="T12" s="28" t="s">
        <v>332</v>
      </c>
      <c r="U12" s="35"/>
    </row>
    <row r="13" ht="15" customHeight="1" spans="1:21">
      <c r="A13" s="16" t="s">
        <v>333</v>
      </c>
      <c r="B13" s="36">
        <v>39</v>
      </c>
      <c r="C13" s="36">
        <v>54</v>
      </c>
      <c r="D13" s="16" t="s">
        <v>334</v>
      </c>
      <c r="E13" s="36">
        <v>642</v>
      </c>
      <c r="F13" s="36">
        <v>178</v>
      </c>
      <c r="G13" s="16" t="s">
        <v>335</v>
      </c>
      <c r="H13" s="16" t="s">
        <v>336</v>
      </c>
      <c r="I13" s="16" t="s">
        <v>50</v>
      </c>
      <c r="J13" s="16" t="s">
        <v>68</v>
      </c>
      <c r="K13" s="16" t="s">
        <v>50</v>
      </c>
      <c r="L13" s="16" t="s">
        <v>52</v>
      </c>
      <c r="M13" s="33" t="s">
        <v>291</v>
      </c>
      <c r="N13" s="28" t="s">
        <v>74</v>
      </c>
      <c r="O13" s="28" t="s">
        <v>142</v>
      </c>
      <c r="P13" s="34" t="s">
        <v>135</v>
      </c>
      <c r="Q13" s="28" t="s">
        <v>337</v>
      </c>
      <c r="R13" s="28" t="s">
        <v>338</v>
      </c>
      <c r="S13" s="28" t="s">
        <v>334</v>
      </c>
      <c r="T13" s="28" t="s">
        <v>339</v>
      </c>
      <c r="U13" s="35"/>
    </row>
    <row r="14" ht="15" customHeight="1" spans="1:21">
      <c r="A14" s="16" t="s">
        <v>340</v>
      </c>
      <c r="B14" s="36">
        <v>18</v>
      </c>
      <c r="C14" s="36">
        <v>25</v>
      </c>
      <c r="D14" s="16" t="s">
        <v>341</v>
      </c>
      <c r="E14" s="36">
        <v>92</v>
      </c>
      <c r="F14" s="36">
        <v>87</v>
      </c>
      <c r="G14" s="16" t="s">
        <v>342</v>
      </c>
      <c r="H14" s="16" t="s">
        <v>343</v>
      </c>
      <c r="I14" s="16" t="s">
        <v>50</v>
      </c>
      <c r="J14" s="16" t="s">
        <v>68</v>
      </c>
      <c r="K14" s="16" t="s">
        <v>50</v>
      </c>
      <c r="L14" s="16" t="s">
        <v>52</v>
      </c>
      <c r="M14" s="33" t="s">
        <v>291</v>
      </c>
      <c r="N14" s="28" t="s">
        <v>74</v>
      </c>
      <c r="O14" s="28" t="s">
        <v>150</v>
      </c>
      <c r="P14" s="34" t="s">
        <v>142</v>
      </c>
      <c r="Q14" s="28" t="s">
        <v>344</v>
      </c>
      <c r="R14" s="28" t="s">
        <v>345</v>
      </c>
      <c r="S14" s="28" t="s">
        <v>341</v>
      </c>
      <c r="T14" s="28" t="s">
        <v>346</v>
      </c>
      <c r="U14" s="35"/>
    </row>
    <row r="15" ht="15" customHeight="1" spans="1:21">
      <c r="A15" s="16" t="s">
        <v>347</v>
      </c>
      <c r="B15" s="36">
        <v>63</v>
      </c>
      <c r="C15" s="36">
        <v>80</v>
      </c>
      <c r="D15" s="16" t="s">
        <v>348</v>
      </c>
      <c r="E15" s="36">
        <v>168</v>
      </c>
      <c r="F15" s="36">
        <v>146</v>
      </c>
      <c r="G15" s="16" t="s">
        <v>349</v>
      </c>
      <c r="H15" s="16" t="s">
        <v>350</v>
      </c>
      <c r="I15" s="16" t="s">
        <v>50</v>
      </c>
      <c r="J15" s="16" t="s">
        <v>68</v>
      </c>
      <c r="K15" s="16" t="s">
        <v>50</v>
      </c>
      <c r="L15" s="16" t="s">
        <v>52</v>
      </c>
      <c r="M15" s="33" t="s">
        <v>291</v>
      </c>
      <c r="N15" s="28" t="s">
        <v>74</v>
      </c>
      <c r="O15" s="28" t="s">
        <v>158</v>
      </c>
      <c r="P15" s="34" t="s">
        <v>150</v>
      </c>
      <c r="Q15" s="28" t="s">
        <v>351</v>
      </c>
      <c r="R15" s="28" t="s">
        <v>352</v>
      </c>
      <c r="S15" s="28" t="s">
        <v>348</v>
      </c>
      <c r="T15" s="28" t="s">
        <v>353</v>
      </c>
      <c r="U15" s="35"/>
    </row>
    <row r="16" ht="15" customHeight="1" spans="1:21">
      <c r="A16" s="16" t="s">
        <v>354</v>
      </c>
      <c r="B16" s="36">
        <v>17</v>
      </c>
      <c r="C16" s="36">
        <v>24</v>
      </c>
      <c r="D16" s="16" t="s">
        <v>355</v>
      </c>
      <c r="E16" s="36">
        <v>836</v>
      </c>
      <c r="F16" s="36">
        <v>287</v>
      </c>
      <c r="G16" s="16" t="s">
        <v>356</v>
      </c>
      <c r="H16" s="16" t="s">
        <v>357</v>
      </c>
      <c r="I16" s="16" t="s">
        <v>50</v>
      </c>
      <c r="J16" s="16" t="s">
        <v>68</v>
      </c>
      <c r="K16" s="16" t="s">
        <v>50</v>
      </c>
      <c r="L16" s="16" t="s">
        <v>52</v>
      </c>
      <c r="M16" s="33" t="s">
        <v>291</v>
      </c>
      <c r="N16" s="28" t="s">
        <v>74</v>
      </c>
      <c r="O16" s="28" t="s">
        <v>165</v>
      </c>
      <c r="P16" s="34" t="s">
        <v>158</v>
      </c>
      <c r="Q16" s="28" t="s">
        <v>358</v>
      </c>
      <c r="R16" s="28" t="s">
        <v>359</v>
      </c>
      <c r="S16" s="28" t="s">
        <v>355</v>
      </c>
      <c r="T16" s="28" t="s">
        <v>360</v>
      </c>
      <c r="U16" s="35"/>
    </row>
    <row r="17" ht="15" customHeight="1" spans="1:21">
      <c r="A17" s="16" t="s">
        <v>361</v>
      </c>
      <c r="B17" s="36"/>
      <c r="C17" s="36"/>
      <c r="D17" s="16" t="s">
        <v>362</v>
      </c>
      <c r="E17" s="36">
        <v>212</v>
      </c>
      <c r="F17" s="36">
        <v>46</v>
      </c>
      <c r="G17" s="16" t="s">
        <v>363</v>
      </c>
      <c r="H17" s="16" t="s">
        <v>364</v>
      </c>
      <c r="I17" s="16" t="s">
        <v>50</v>
      </c>
      <c r="J17" s="16" t="s">
        <v>68</v>
      </c>
      <c r="K17" s="16" t="s">
        <v>50</v>
      </c>
      <c r="L17" s="16" t="s">
        <v>52</v>
      </c>
      <c r="M17" s="33" t="s">
        <v>291</v>
      </c>
      <c r="N17" s="28" t="s">
        <v>74</v>
      </c>
      <c r="O17" s="28" t="s">
        <v>173</v>
      </c>
      <c r="P17" s="34" t="s">
        <v>165</v>
      </c>
      <c r="Q17" s="28" t="s">
        <v>365</v>
      </c>
      <c r="R17" s="28" t="s">
        <v>366</v>
      </c>
      <c r="S17" s="28" t="s">
        <v>362</v>
      </c>
      <c r="T17" s="28" t="s">
        <v>367</v>
      </c>
      <c r="U17" s="35"/>
    </row>
    <row r="18" ht="15" customHeight="1" spans="1:21">
      <c r="A18" s="16" t="s">
        <v>368</v>
      </c>
      <c r="B18" s="36">
        <v>1203</v>
      </c>
      <c r="C18" s="36">
        <v>1500</v>
      </c>
      <c r="D18" s="16" t="s">
        <v>369</v>
      </c>
      <c r="E18" s="36"/>
      <c r="F18" s="36"/>
      <c r="G18" s="16" t="s">
        <v>370</v>
      </c>
      <c r="H18" s="16" t="s">
        <v>371</v>
      </c>
      <c r="I18" s="16" t="s">
        <v>50</v>
      </c>
      <c r="J18" s="16" t="s">
        <v>68</v>
      </c>
      <c r="K18" s="16" t="s">
        <v>50</v>
      </c>
      <c r="L18" s="16" t="s">
        <v>52</v>
      </c>
      <c r="M18" s="33" t="s">
        <v>291</v>
      </c>
      <c r="N18" s="28" t="s">
        <v>74</v>
      </c>
      <c r="O18" s="28" t="s">
        <v>179</v>
      </c>
      <c r="P18" s="34" t="s">
        <v>173</v>
      </c>
      <c r="Q18" s="28" t="s">
        <v>372</v>
      </c>
      <c r="R18" s="28" t="s">
        <v>373</v>
      </c>
      <c r="S18" s="28" t="s">
        <v>369</v>
      </c>
      <c r="T18" s="28" t="s">
        <v>374</v>
      </c>
      <c r="U18" s="35"/>
    </row>
    <row r="19" ht="15" customHeight="1" spans="1:21">
      <c r="A19" s="16" t="s">
        <v>375</v>
      </c>
      <c r="B19" s="36">
        <v>92</v>
      </c>
      <c r="C19" s="36">
        <v>150</v>
      </c>
      <c r="D19" s="16" t="s">
        <v>376</v>
      </c>
      <c r="E19" s="36"/>
      <c r="F19" s="36"/>
      <c r="G19" s="16" t="s">
        <v>377</v>
      </c>
      <c r="H19" s="16" t="s">
        <v>378</v>
      </c>
      <c r="I19" s="16" t="s">
        <v>50</v>
      </c>
      <c r="J19" s="16" t="s">
        <v>68</v>
      </c>
      <c r="K19" s="16" t="s">
        <v>50</v>
      </c>
      <c r="L19" s="16" t="s">
        <v>52</v>
      </c>
      <c r="M19" s="33" t="s">
        <v>291</v>
      </c>
      <c r="N19" s="28" t="s">
        <v>74</v>
      </c>
      <c r="O19" s="28" t="s">
        <v>187</v>
      </c>
      <c r="P19" s="34" t="s">
        <v>179</v>
      </c>
      <c r="Q19" s="28" t="s">
        <v>379</v>
      </c>
      <c r="R19" s="28" t="s">
        <v>380</v>
      </c>
      <c r="S19" s="28" t="s">
        <v>376</v>
      </c>
      <c r="T19" s="28" t="s">
        <v>381</v>
      </c>
      <c r="U19" s="35"/>
    </row>
    <row r="20" ht="15" customHeight="1" spans="1:21">
      <c r="A20" s="16" t="s">
        <v>382</v>
      </c>
      <c r="B20" s="36"/>
      <c r="C20" s="36"/>
      <c r="D20" s="16" t="s">
        <v>383</v>
      </c>
      <c r="E20" s="36"/>
      <c r="F20" s="36"/>
      <c r="G20" s="16" t="s">
        <v>384</v>
      </c>
      <c r="H20" s="16" t="s">
        <v>385</v>
      </c>
      <c r="I20" s="16" t="s">
        <v>50</v>
      </c>
      <c r="J20" s="16" t="s">
        <v>68</v>
      </c>
      <c r="K20" s="16" t="s">
        <v>50</v>
      </c>
      <c r="L20" s="16" t="s">
        <v>52</v>
      </c>
      <c r="M20" s="33" t="s">
        <v>291</v>
      </c>
      <c r="N20" s="28" t="s">
        <v>74</v>
      </c>
      <c r="O20" s="28" t="s">
        <v>193</v>
      </c>
      <c r="P20" s="34" t="s">
        <v>187</v>
      </c>
      <c r="Q20" s="28" t="s">
        <v>386</v>
      </c>
      <c r="R20" s="28" t="s">
        <v>387</v>
      </c>
      <c r="S20" s="28" t="s">
        <v>383</v>
      </c>
      <c r="T20" s="28" t="s">
        <v>388</v>
      </c>
      <c r="U20" s="35"/>
    </row>
    <row r="21" ht="15" customHeight="1" spans="1:21">
      <c r="A21" s="16" t="s">
        <v>389</v>
      </c>
      <c r="B21" s="36">
        <v>636</v>
      </c>
      <c r="C21" s="36">
        <v>772</v>
      </c>
      <c r="D21" s="16" t="s">
        <v>390</v>
      </c>
      <c r="E21" s="36"/>
      <c r="F21" s="36"/>
      <c r="G21" s="16" t="s">
        <v>391</v>
      </c>
      <c r="H21" s="16" t="s">
        <v>392</v>
      </c>
      <c r="I21" s="16" t="s">
        <v>50</v>
      </c>
      <c r="J21" s="16" t="s">
        <v>68</v>
      </c>
      <c r="K21" s="16" t="s">
        <v>50</v>
      </c>
      <c r="L21" s="16" t="s">
        <v>52</v>
      </c>
      <c r="M21" s="33" t="s">
        <v>291</v>
      </c>
      <c r="N21" s="28" t="s">
        <v>74</v>
      </c>
      <c r="O21" s="28" t="s">
        <v>200</v>
      </c>
      <c r="P21" s="34" t="s">
        <v>193</v>
      </c>
      <c r="Q21" s="28" t="s">
        <v>393</v>
      </c>
      <c r="R21" s="28" t="s">
        <v>394</v>
      </c>
      <c r="S21" s="28" t="s">
        <v>390</v>
      </c>
      <c r="T21" s="28" t="s">
        <v>395</v>
      </c>
      <c r="U21" s="35"/>
    </row>
    <row r="22" ht="15" customHeight="1" spans="1:21">
      <c r="A22" s="16" t="s">
        <v>396</v>
      </c>
      <c r="B22" s="17">
        <v>504</v>
      </c>
      <c r="C22" s="17">
        <f>((SUM(C23:C30)))</f>
        <v>234</v>
      </c>
      <c r="D22" s="16" t="s">
        <v>397</v>
      </c>
      <c r="E22" s="36"/>
      <c r="F22" s="36"/>
      <c r="G22" s="16" t="s">
        <v>398</v>
      </c>
      <c r="H22" s="16" t="s">
        <v>399</v>
      </c>
      <c r="I22" s="16" t="s">
        <v>72</v>
      </c>
      <c r="J22" s="16" t="s">
        <v>52</v>
      </c>
      <c r="K22" s="16" t="s">
        <v>50</v>
      </c>
      <c r="L22" s="16" t="s">
        <v>52</v>
      </c>
      <c r="M22" s="33" t="s">
        <v>291</v>
      </c>
      <c r="N22" s="28" t="s">
        <v>74</v>
      </c>
      <c r="O22" s="28" t="s">
        <v>207</v>
      </c>
      <c r="P22" s="34" t="s">
        <v>200</v>
      </c>
      <c r="Q22" s="28" t="s">
        <v>396</v>
      </c>
      <c r="R22" s="28" t="s">
        <v>161</v>
      </c>
      <c r="S22" s="28" t="s">
        <v>397</v>
      </c>
      <c r="T22" s="28" t="s">
        <v>400</v>
      </c>
      <c r="U22" s="35"/>
    </row>
    <row r="23" ht="15" customHeight="1" spans="1:21">
      <c r="A23" s="16" t="s">
        <v>401</v>
      </c>
      <c r="B23" s="36">
        <v>58</v>
      </c>
      <c r="C23" s="36"/>
      <c r="D23" s="16" t="s">
        <v>402</v>
      </c>
      <c r="E23" s="36">
        <v>820</v>
      </c>
      <c r="F23" s="36">
        <v>75</v>
      </c>
      <c r="G23" s="16" t="s">
        <v>403</v>
      </c>
      <c r="H23" s="16" t="s">
        <v>404</v>
      </c>
      <c r="I23" s="16" t="s">
        <v>50</v>
      </c>
      <c r="J23" s="16" t="s">
        <v>68</v>
      </c>
      <c r="K23" s="16" t="s">
        <v>50</v>
      </c>
      <c r="L23" s="16" t="s">
        <v>52</v>
      </c>
      <c r="M23" s="33" t="s">
        <v>291</v>
      </c>
      <c r="N23" s="28" t="s">
        <v>74</v>
      </c>
      <c r="O23" s="28" t="s">
        <v>211</v>
      </c>
      <c r="P23" s="34" t="s">
        <v>207</v>
      </c>
      <c r="Q23" s="28" t="s">
        <v>405</v>
      </c>
      <c r="R23" s="28" t="s">
        <v>169</v>
      </c>
      <c r="S23" s="28" t="s">
        <v>402</v>
      </c>
      <c r="T23" s="28" t="s">
        <v>406</v>
      </c>
      <c r="U23" s="35"/>
    </row>
    <row r="24" ht="15" customHeight="1" spans="1:21">
      <c r="A24" s="16" t="s">
        <v>407</v>
      </c>
      <c r="B24" s="36">
        <v>321</v>
      </c>
      <c r="C24" s="36">
        <v>234</v>
      </c>
      <c r="D24" s="16" t="s">
        <v>408</v>
      </c>
      <c r="E24" s="36"/>
      <c r="F24" s="36"/>
      <c r="G24" s="16" t="s">
        <v>409</v>
      </c>
      <c r="H24" s="16" t="s">
        <v>410</v>
      </c>
      <c r="I24" s="16" t="s">
        <v>50</v>
      </c>
      <c r="J24" s="16" t="s">
        <v>68</v>
      </c>
      <c r="K24" s="16" t="s">
        <v>50</v>
      </c>
      <c r="L24" s="16" t="s">
        <v>52</v>
      </c>
      <c r="M24" s="33" t="s">
        <v>291</v>
      </c>
      <c r="N24" s="28" t="s">
        <v>74</v>
      </c>
      <c r="O24" s="28" t="s">
        <v>216</v>
      </c>
      <c r="P24" s="34" t="s">
        <v>231</v>
      </c>
      <c r="Q24" s="28" t="s">
        <v>411</v>
      </c>
      <c r="R24" s="28" t="s">
        <v>175</v>
      </c>
      <c r="S24" s="28" t="s">
        <v>408</v>
      </c>
      <c r="T24" s="28" t="s">
        <v>412</v>
      </c>
      <c r="U24" s="35"/>
    </row>
    <row r="25" ht="15" customHeight="1" spans="1:21">
      <c r="A25" s="16" t="s">
        <v>413</v>
      </c>
      <c r="B25" s="36"/>
      <c r="C25" s="36"/>
      <c r="D25" s="16" t="s">
        <v>414</v>
      </c>
      <c r="E25" s="36"/>
      <c r="F25" s="36"/>
      <c r="G25" s="16" t="s">
        <v>415</v>
      </c>
      <c r="H25" s="16" t="s">
        <v>416</v>
      </c>
      <c r="I25" s="16" t="s">
        <v>50</v>
      </c>
      <c r="J25" s="16" t="s">
        <v>68</v>
      </c>
      <c r="K25" s="16" t="s">
        <v>50</v>
      </c>
      <c r="L25" s="16" t="s">
        <v>52</v>
      </c>
      <c r="M25" s="33" t="s">
        <v>291</v>
      </c>
      <c r="N25" s="28" t="s">
        <v>74</v>
      </c>
      <c r="O25" s="28" t="s">
        <v>220</v>
      </c>
      <c r="P25" s="34" t="s">
        <v>211</v>
      </c>
      <c r="Q25" s="28" t="s">
        <v>417</v>
      </c>
      <c r="R25" s="28" t="s">
        <v>183</v>
      </c>
      <c r="S25" s="28" t="s">
        <v>414</v>
      </c>
      <c r="T25" s="28" t="s">
        <v>418</v>
      </c>
      <c r="U25" s="35"/>
    </row>
    <row r="26" ht="15" customHeight="1" spans="1:21">
      <c r="A26" s="16" t="s">
        <v>419</v>
      </c>
      <c r="B26" s="36">
        <v>125</v>
      </c>
      <c r="C26" s="36"/>
      <c r="D26" s="16" t="s">
        <v>420</v>
      </c>
      <c r="E26" s="36"/>
      <c r="F26" s="36"/>
      <c r="G26" s="16" t="s">
        <v>421</v>
      </c>
      <c r="H26" s="16" t="s">
        <v>422</v>
      </c>
      <c r="I26" s="16" t="s">
        <v>50</v>
      </c>
      <c r="J26" s="16" t="s">
        <v>68</v>
      </c>
      <c r="K26" s="16" t="s">
        <v>50</v>
      </c>
      <c r="L26" s="16" t="s">
        <v>52</v>
      </c>
      <c r="M26" s="33" t="s">
        <v>291</v>
      </c>
      <c r="N26" s="28" t="s">
        <v>74</v>
      </c>
      <c r="O26" s="28" t="s">
        <v>222</v>
      </c>
      <c r="P26" s="34" t="s">
        <v>216</v>
      </c>
      <c r="Q26" s="28" t="s">
        <v>423</v>
      </c>
      <c r="R26" s="28" t="s">
        <v>190</v>
      </c>
      <c r="S26" s="28" t="s">
        <v>420</v>
      </c>
      <c r="T26" s="28" t="s">
        <v>424</v>
      </c>
      <c r="U26" s="35"/>
    </row>
    <row r="27" ht="15" customHeight="1" spans="1:21">
      <c r="A27" s="16" t="s">
        <v>425</v>
      </c>
      <c r="B27" s="36"/>
      <c r="C27" s="36"/>
      <c r="D27" s="16" t="s">
        <v>426</v>
      </c>
      <c r="E27" s="36"/>
      <c r="F27" s="36"/>
      <c r="G27" s="16" t="s">
        <v>427</v>
      </c>
      <c r="H27" s="16" t="s">
        <v>428</v>
      </c>
      <c r="I27" s="16" t="s">
        <v>50</v>
      </c>
      <c r="J27" s="16" t="s">
        <v>68</v>
      </c>
      <c r="K27" s="16" t="s">
        <v>50</v>
      </c>
      <c r="L27" s="16" t="s">
        <v>52</v>
      </c>
      <c r="M27" s="33" t="s">
        <v>291</v>
      </c>
      <c r="N27" s="28" t="s">
        <v>74</v>
      </c>
      <c r="O27" s="28" t="s">
        <v>227</v>
      </c>
      <c r="P27" s="34" t="s">
        <v>220</v>
      </c>
      <c r="Q27" s="28" t="s">
        <v>429</v>
      </c>
      <c r="R27" s="28" t="s">
        <v>196</v>
      </c>
      <c r="S27" s="28" t="s">
        <v>426</v>
      </c>
      <c r="T27" s="28" t="s">
        <v>430</v>
      </c>
      <c r="U27" s="35"/>
    </row>
    <row r="28" ht="15" customHeight="1" spans="1:21">
      <c r="A28" s="16" t="s">
        <v>431</v>
      </c>
      <c r="B28" s="36"/>
      <c r="C28" s="36"/>
      <c r="D28" s="16" t="s">
        <v>432</v>
      </c>
      <c r="E28" s="36"/>
      <c r="F28" s="36"/>
      <c r="G28" s="16" t="s">
        <v>433</v>
      </c>
      <c r="H28" s="16" t="s">
        <v>434</v>
      </c>
      <c r="I28" s="16" t="s">
        <v>50</v>
      </c>
      <c r="J28" s="16" t="s">
        <v>68</v>
      </c>
      <c r="K28" s="16" t="s">
        <v>50</v>
      </c>
      <c r="L28" s="16" t="s">
        <v>52</v>
      </c>
      <c r="M28" s="33" t="s">
        <v>291</v>
      </c>
      <c r="N28" s="28" t="s">
        <v>74</v>
      </c>
      <c r="O28" s="28" t="s">
        <v>231</v>
      </c>
      <c r="P28" s="34" t="s">
        <v>235</v>
      </c>
      <c r="Q28" s="28" t="s">
        <v>435</v>
      </c>
      <c r="R28" s="28" t="s">
        <v>436</v>
      </c>
      <c r="S28" s="28" t="s">
        <v>432</v>
      </c>
      <c r="T28" s="28" t="s">
        <v>437</v>
      </c>
      <c r="U28" s="35"/>
    </row>
    <row r="29" ht="15" customHeight="1" spans="1:21">
      <c r="A29" s="16" t="s">
        <v>438</v>
      </c>
      <c r="B29" s="36"/>
      <c r="C29" s="36"/>
      <c r="D29" s="16"/>
      <c r="E29" s="17"/>
      <c r="F29" s="17"/>
      <c r="G29" s="16" t="s">
        <v>439</v>
      </c>
      <c r="H29" s="16"/>
      <c r="I29" s="16" t="s">
        <v>50</v>
      </c>
      <c r="J29" s="16" t="s">
        <v>68</v>
      </c>
      <c r="K29" s="16" t="s">
        <v>50</v>
      </c>
      <c r="L29" s="16" t="s">
        <v>52</v>
      </c>
      <c r="M29" s="33" t="s">
        <v>291</v>
      </c>
      <c r="N29" s="28" t="s">
        <v>74</v>
      </c>
      <c r="O29" s="28" t="s">
        <v>235</v>
      </c>
      <c r="P29" s="34" t="s">
        <v>241</v>
      </c>
      <c r="Q29" s="28" t="s">
        <v>440</v>
      </c>
      <c r="R29" s="28" t="s">
        <v>441</v>
      </c>
      <c r="S29" s="28" t="s">
        <v>204</v>
      </c>
      <c r="T29" s="28" t="s">
        <v>205</v>
      </c>
      <c r="U29" s="35"/>
    </row>
    <row r="30" ht="15" customHeight="1" spans="1:21">
      <c r="A30" s="16" t="s">
        <v>442</v>
      </c>
      <c r="B30" s="36"/>
      <c r="C30" s="36"/>
      <c r="D30" s="16"/>
      <c r="E30" s="17"/>
      <c r="F30" s="17"/>
      <c r="G30" s="16" t="s">
        <v>443</v>
      </c>
      <c r="H30" s="16"/>
      <c r="I30" s="16" t="s">
        <v>50</v>
      </c>
      <c r="J30" s="16" t="s">
        <v>68</v>
      </c>
      <c r="K30" s="16" t="s">
        <v>50</v>
      </c>
      <c r="L30" s="16" t="s">
        <v>52</v>
      </c>
      <c r="M30" s="33" t="s">
        <v>291</v>
      </c>
      <c r="N30" s="28" t="s">
        <v>74</v>
      </c>
      <c r="O30" s="28" t="s">
        <v>241</v>
      </c>
      <c r="P30" s="34" t="s">
        <v>222</v>
      </c>
      <c r="Q30" s="28" t="s">
        <v>444</v>
      </c>
      <c r="R30" s="28" t="s">
        <v>214</v>
      </c>
      <c r="S30" s="28" t="s">
        <v>204</v>
      </c>
      <c r="T30" s="28" t="s">
        <v>205</v>
      </c>
      <c r="U30" s="35"/>
    </row>
    <row r="31" ht="15" customHeight="1" spans="1:21">
      <c r="A31" s="16" t="s">
        <v>445</v>
      </c>
      <c r="B31" s="17">
        <f>((SUM(B6:B21)+SUM(B23:B30)))</f>
        <v>3594</v>
      </c>
      <c r="C31" s="17">
        <f>((SUM(C6:C21)+SUM(C23:C30)))</f>
        <v>4065</v>
      </c>
      <c r="D31" s="16" t="s">
        <v>446</v>
      </c>
      <c r="E31" s="17">
        <f>((SUM(E5:E28)))</f>
        <v>12628</v>
      </c>
      <c r="F31" s="17">
        <f>((SUM(F5:F28)))</f>
        <v>9364</v>
      </c>
      <c r="G31" s="16"/>
      <c r="H31" s="16"/>
      <c r="I31" s="16" t="s">
        <v>72</v>
      </c>
      <c r="J31" s="16" t="s">
        <v>50</v>
      </c>
      <c r="K31" s="16" t="s">
        <v>72</v>
      </c>
      <c r="L31" s="16" t="s">
        <v>50</v>
      </c>
      <c r="M31" s="33" t="s">
        <v>291</v>
      </c>
      <c r="N31" s="28" t="s">
        <v>74</v>
      </c>
      <c r="O31" s="28" t="s">
        <v>246</v>
      </c>
      <c r="P31" s="34" t="s">
        <v>50</v>
      </c>
      <c r="Q31" s="28" t="s">
        <v>447</v>
      </c>
      <c r="R31" s="28" t="s">
        <v>76</v>
      </c>
      <c r="S31" s="28" t="s">
        <v>448</v>
      </c>
      <c r="T31" s="28" t="s">
        <v>76</v>
      </c>
      <c r="U31" s="35"/>
    </row>
  </sheetData>
  <mergeCells count="2">
    <mergeCell ref="A2:M2"/>
    <mergeCell ref="A3:M3"/>
  </mergeCells>
  <pageMargins left="0.700694444444445" right="0.700694444444445" top="0.751388888888889" bottom="0.751388888888889" header="0.297916666666667" footer="0.297916666666667"/>
  <pageSetup paperSize="9" scale="82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8"/>
  <sheetViews>
    <sheetView topLeftCell="A2" workbookViewId="0">
      <selection activeCell="C24" sqref="C24"/>
    </sheetView>
  </sheetViews>
  <sheetFormatPr defaultColWidth="8" defaultRowHeight="12.75" customHeight="1"/>
  <cols>
    <col min="1" max="1" width="35.375" style="1" customWidth="1"/>
    <col min="2" max="3" width="21.875" style="2" customWidth="1"/>
    <col min="4" max="4" width="32.125" style="1" customWidth="1"/>
    <col min="5" max="6" width="22.5" style="2" customWidth="1"/>
    <col min="7" max="8" width="10.625" style="1" hidden="1" customWidth="1"/>
    <col min="9" max="9" width="8.25" style="1" hidden="1" customWidth="1"/>
    <col min="10" max="10" width="8" style="4" hidden="1" customWidth="1"/>
    <col min="11" max="11" width="8.25" style="1" hidden="1" customWidth="1"/>
    <col min="12" max="13" width="8" style="4" hidden="1" customWidth="1"/>
    <col min="14" max="20" width="8" style="5" hidden="1" customWidth="1"/>
    <col min="21" max="258" width="8" style="2"/>
    <col min="259" max="259" width="35.375" style="2" customWidth="1"/>
    <col min="260" max="260" width="29.25" style="2" customWidth="1"/>
    <col min="261" max="261" width="32.125" style="2" customWidth="1"/>
    <col min="262" max="262" width="29.875" style="2" customWidth="1"/>
    <col min="263" max="276" width="8" style="2" hidden="1" customWidth="1"/>
    <col min="277" max="514" width="8" style="2"/>
    <col min="515" max="515" width="35.375" style="2" customWidth="1"/>
    <col min="516" max="516" width="29.25" style="2" customWidth="1"/>
    <col min="517" max="517" width="32.125" style="2" customWidth="1"/>
    <col min="518" max="518" width="29.875" style="2" customWidth="1"/>
    <col min="519" max="532" width="8" style="2" hidden="1" customWidth="1"/>
    <col min="533" max="770" width="8" style="2"/>
    <col min="771" max="771" width="35.375" style="2" customWidth="1"/>
    <col min="772" max="772" width="29.25" style="2" customWidth="1"/>
    <col min="773" max="773" width="32.125" style="2" customWidth="1"/>
    <col min="774" max="774" width="29.875" style="2" customWidth="1"/>
    <col min="775" max="788" width="8" style="2" hidden="1" customWidth="1"/>
    <col min="789" max="1026" width="8" style="2"/>
    <col min="1027" max="1027" width="35.375" style="2" customWidth="1"/>
    <col min="1028" max="1028" width="29.25" style="2" customWidth="1"/>
    <col min="1029" max="1029" width="32.125" style="2" customWidth="1"/>
    <col min="1030" max="1030" width="29.875" style="2" customWidth="1"/>
    <col min="1031" max="1044" width="8" style="2" hidden="1" customWidth="1"/>
    <col min="1045" max="1282" width="8" style="2"/>
    <col min="1283" max="1283" width="35.375" style="2" customWidth="1"/>
    <col min="1284" max="1284" width="29.25" style="2" customWidth="1"/>
    <col min="1285" max="1285" width="32.125" style="2" customWidth="1"/>
    <col min="1286" max="1286" width="29.875" style="2" customWidth="1"/>
    <col min="1287" max="1300" width="8" style="2" hidden="1" customWidth="1"/>
    <col min="1301" max="1538" width="8" style="2"/>
    <col min="1539" max="1539" width="35.375" style="2" customWidth="1"/>
    <col min="1540" max="1540" width="29.25" style="2" customWidth="1"/>
    <col min="1541" max="1541" width="32.125" style="2" customWidth="1"/>
    <col min="1542" max="1542" width="29.875" style="2" customWidth="1"/>
    <col min="1543" max="1556" width="8" style="2" hidden="1" customWidth="1"/>
    <col min="1557" max="1794" width="8" style="2"/>
    <col min="1795" max="1795" width="35.375" style="2" customWidth="1"/>
    <col min="1796" max="1796" width="29.25" style="2" customWidth="1"/>
    <col min="1797" max="1797" width="32.125" style="2" customWidth="1"/>
    <col min="1798" max="1798" width="29.875" style="2" customWidth="1"/>
    <col min="1799" max="1812" width="8" style="2" hidden="1" customWidth="1"/>
    <col min="1813" max="2050" width="8" style="2"/>
    <col min="2051" max="2051" width="35.375" style="2" customWidth="1"/>
    <col min="2052" max="2052" width="29.25" style="2" customWidth="1"/>
    <col min="2053" max="2053" width="32.125" style="2" customWidth="1"/>
    <col min="2054" max="2054" width="29.875" style="2" customWidth="1"/>
    <col min="2055" max="2068" width="8" style="2" hidden="1" customWidth="1"/>
    <col min="2069" max="2306" width="8" style="2"/>
    <col min="2307" max="2307" width="35.375" style="2" customWidth="1"/>
    <col min="2308" max="2308" width="29.25" style="2" customWidth="1"/>
    <col min="2309" max="2309" width="32.125" style="2" customWidth="1"/>
    <col min="2310" max="2310" width="29.875" style="2" customWidth="1"/>
    <col min="2311" max="2324" width="8" style="2" hidden="1" customWidth="1"/>
    <col min="2325" max="2562" width="8" style="2"/>
    <col min="2563" max="2563" width="35.375" style="2" customWidth="1"/>
    <col min="2564" max="2564" width="29.25" style="2" customWidth="1"/>
    <col min="2565" max="2565" width="32.125" style="2" customWidth="1"/>
    <col min="2566" max="2566" width="29.875" style="2" customWidth="1"/>
    <col min="2567" max="2580" width="8" style="2" hidden="1" customWidth="1"/>
    <col min="2581" max="2818" width="8" style="2"/>
    <col min="2819" max="2819" width="35.375" style="2" customWidth="1"/>
    <col min="2820" max="2820" width="29.25" style="2" customWidth="1"/>
    <col min="2821" max="2821" width="32.125" style="2" customWidth="1"/>
    <col min="2822" max="2822" width="29.875" style="2" customWidth="1"/>
    <col min="2823" max="2836" width="8" style="2" hidden="1" customWidth="1"/>
    <col min="2837" max="3074" width="8" style="2"/>
    <col min="3075" max="3075" width="35.375" style="2" customWidth="1"/>
    <col min="3076" max="3076" width="29.25" style="2" customWidth="1"/>
    <col min="3077" max="3077" width="32.125" style="2" customWidth="1"/>
    <col min="3078" max="3078" width="29.875" style="2" customWidth="1"/>
    <col min="3079" max="3092" width="8" style="2" hidden="1" customWidth="1"/>
    <col min="3093" max="3330" width="8" style="2"/>
    <col min="3331" max="3331" width="35.375" style="2" customWidth="1"/>
    <col min="3332" max="3332" width="29.25" style="2" customWidth="1"/>
    <col min="3333" max="3333" width="32.125" style="2" customWidth="1"/>
    <col min="3334" max="3334" width="29.875" style="2" customWidth="1"/>
    <col min="3335" max="3348" width="8" style="2" hidden="1" customWidth="1"/>
    <col min="3349" max="3586" width="8" style="2"/>
    <col min="3587" max="3587" width="35.375" style="2" customWidth="1"/>
    <col min="3588" max="3588" width="29.25" style="2" customWidth="1"/>
    <col min="3589" max="3589" width="32.125" style="2" customWidth="1"/>
    <col min="3590" max="3590" width="29.875" style="2" customWidth="1"/>
    <col min="3591" max="3604" width="8" style="2" hidden="1" customWidth="1"/>
    <col min="3605" max="3842" width="8" style="2"/>
    <col min="3843" max="3843" width="35.375" style="2" customWidth="1"/>
    <col min="3844" max="3844" width="29.25" style="2" customWidth="1"/>
    <col min="3845" max="3845" width="32.125" style="2" customWidth="1"/>
    <col min="3846" max="3846" width="29.875" style="2" customWidth="1"/>
    <col min="3847" max="3860" width="8" style="2" hidden="1" customWidth="1"/>
    <col min="3861" max="4098" width="8" style="2"/>
    <col min="4099" max="4099" width="35.375" style="2" customWidth="1"/>
    <col min="4100" max="4100" width="29.25" style="2" customWidth="1"/>
    <col min="4101" max="4101" width="32.125" style="2" customWidth="1"/>
    <col min="4102" max="4102" width="29.875" style="2" customWidth="1"/>
    <col min="4103" max="4116" width="8" style="2" hidden="1" customWidth="1"/>
    <col min="4117" max="4354" width="8" style="2"/>
    <col min="4355" max="4355" width="35.375" style="2" customWidth="1"/>
    <col min="4356" max="4356" width="29.25" style="2" customWidth="1"/>
    <col min="4357" max="4357" width="32.125" style="2" customWidth="1"/>
    <col min="4358" max="4358" width="29.875" style="2" customWidth="1"/>
    <col min="4359" max="4372" width="8" style="2" hidden="1" customWidth="1"/>
    <col min="4373" max="4610" width="8" style="2"/>
    <col min="4611" max="4611" width="35.375" style="2" customWidth="1"/>
    <col min="4612" max="4612" width="29.25" style="2" customWidth="1"/>
    <col min="4613" max="4613" width="32.125" style="2" customWidth="1"/>
    <col min="4614" max="4614" width="29.875" style="2" customWidth="1"/>
    <col min="4615" max="4628" width="8" style="2" hidden="1" customWidth="1"/>
    <col min="4629" max="4866" width="8" style="2"/>
    <col min="4867" max="4867" width="35.375" style="2" customWidth="1"/>
    <col min="4868" max="4868" width="29.25" style="2" customWidth="1"/>
    <col min="4869" max="4869" width="32.125" style="2" customWidth="1"/>
    <col min="4870" max="4870" width="29.875" style="2" customWidth="1"/>
    <col min="4871" max="4884" width="8" style="2" hidden="1" customWidth="1"/>
    <col min="4885" max="5122" width="8" style="2"/>
    <col min="5123" max="5123" width="35.375" style="2" customWidth="1"/>
    <col min="5124" max="5124" width="29.25" style="2" customWidth="1"/>
    <col min="5125" max="5125" width="32.125" style="2" customWidth="1"/>
    <col min="5126" max="5126" width="29.875" style="2" customWidth="1"/>
    <col min="5127" max="5140" width="8" style="2" hidden="1" customWidth="1"/>
    <col min="5141" max="5378" width="8" style="2"/>
    <col min="5379" max="5379" width="35.375" style="2" customWidth="1"/>
    <col min="5380" max="5380" width="29.25" style="2" customWidth="1"/>
    <col min="5381" max="5381" width="32.125" style="2" customWidth="1"/>
    <col min="5382" max="5382" width="29.875" style="2" customWidth="1"/>
    <col min="5383" max="5396" width="8" style="2" hidden="1" customWidth="1"/>
    <col min="5397" max="5634" width="8" style="2"/>
    <col min="5635" max="5635" width="35.375" style="2" customWidth="1"/>
    <col min="5636" max="5636" width="29.25" style="2" customWidth="1"/>
    <col min="5637" max="5637" width="32.125" style="2" customWidth="1"/>
    <col min="5638" max="5638" width="29.875" style="2" customWidth="1"/>
    <col min="5639" max="5652" width="8" style="2" hidden="1" customWidth="1"/>
    <col min="5653" max="5890" width="8" style="2"/>
    <col min="5891" max="5891" width="35.375" style="2" customWidth="1"/>
    <col min="5892" max="5892" width="29.25" style="2" customWidth="1"/>
    <col min="5893" max="5893" width="32.125" style="2" customWidth="1"/>
    <col min="5894" max="5894" width="29.875" style="2" customWidth="1"/>
    <col min="5895" max="5908" width="8" style="2" hidden="1" customWidth="1"/>
    <col min="5909" max="6146" width="8" style="2"/>
    <col min="6147" max="6147" width="35.375" style="2" customWidth="1"/>
    <col min="6148" max="6148" width="29.25" style="2" customWidth="1"/>
    <col min="6149" max="6149" width="32.125" style="2" customWidth="1"/>
    <col min="6150" max="6150" width="29.875" style="2" customWidth="1"/>
    <col min="6151" max="6164" width="8" style="2" hidden="1" customWidth="1"/>
    <col min="6165" max="6402" width="8" style="2"/>
    <col min="6403" max="6403" width="35.375" style="2" customWidth="1"/>
    <col min="6404" max="6404" width="29.25" style="2" customWidth="1"/>
    <col min="6405" max="6405" width="32.125" style="2" customWidth="1"/>
    <col min="6406" max="6406" width="29.875" style="2" customWidth="1"/>
    <col min="6407" max="6420" width="8" style="2" hidden="1" customWidth="1"/>
    <col min="6421" max="6658" width="8" style="2"/>
    <col min="6659" max="6659" width="35.375" style="2" customWidth="1"/>
    <col min="6660" max="6660" width="29.25" style="2" customWidth="1"/>
    <col min="6661" max="6661" width="32.125" style="2" customWidth="1"/>
    <col min="6662" max="6662" width="29.875" style="2" customWidth="1"/>
    <col min="6663" max="6676" width="8" style="2" hidden="1" customWidth="1"/>
    <col min="6677" max="6914" width="8" style="2"/>
    <col min="6915" max="6915" width="35.375" style="2" customWidth="1"/>
    <col min="6916" max="6916" width="29.25" style="2" customWidth="1"/>
    <col min="6917" max="6917" width="32.125" style="2" customWidth="1"/>
    <col min="6918" max="6918" width="29.875" style="2" customWidth="1"/>
    <col min="6919" max="6932" width="8" style="2" hidden="1" customWidth="1"/>
    <col min="6933" max="7170" width="8" style="2"/>
    <col min="7171" max="7171" width="35.375" style="2" customWidth="1"/>
    <col min="7172" max="7172" width="29.25" style="2" customWidth="1"/>
    <col min="7173" max="7173" width="32.125" style="2" customWidth="1"/>
    <col min="7174" max="7174" width="29.875" style="2" customWidth="1"/>
    <col min="7175" max="7188" width="8" style="2" hidden="1" customWidth="1"/>
    <col min="7189" max="7426" width="8" style="2"/>
    <col min="7427" max="7427" width="35.375" style="2" customWidth="1"/>
    <col min="7428" max="7428" width="29.25" style="2" customWidth="1"/>
    <col min="7429" max="7429" width="32.125" style="2" customWidth="1"/>
    <col min="7430" max="7430" width="29.875" style="2" customWidth="1"/>
    <col min="7431" max="7444" width="8" style="2" hidden="1" customWidth="1"/>
    <col min="7445" max="7682" width="8" style="2"/>
    <col min="7683" max="7683" width="35.375" style="2" customWidth="1"/>
    <col min="7684" max="7684" width="29.25" style="2" customWidth="1"/>
    <col min="7685" max="7685" width="32.125" style="2" customWidth="1"/>
    <col min="7686" max="7686" width="29.875" style="2" customWidth="1"/>
    <col min="7687" max="7700" width="8" style="2" hidden="1" customWidth="1"/>
    <col min="7701" max="7938" width="8" style="2"/>
    <col min="7939" max="7939" width="35.375" style="2" customWidth="1"/>
    <col min="7940" max="7940" width="29.25" style="2" customWidth="1"/>
    <col min="7941" max="7941" width="32.125" style="2" customWidth="1"/>
    <col min="7942" max="7942" width="29.875" style="2" customWidth="1"/>
    <col min="7943" max="7956" width="8" style="2" hidden="1" customWidth="1"/>
    <col min="7957" max="8194" width="8" style="2"/>
    <col min="8195" max="8195" width="35.375" style="2" customWidth="1"/>
    <col min="8196" max="8196" width="29.25" style="2" customWidth="1"/>
    <col min="8197" max="8197" width="32.125" style="2" customWidth="1"/>
    <col min="8198" max="8198" width="29.875" style="2" customWidth="1"/>
    <col min="8199" max="8212" width="8" style="2" hidden="1" customWidth="1"/>
    <col min="8213" max="8450" width="8" style="2"/>
    <col min="8451" max="8451" width="35.375" style="2" customWidth="1"/>
    <col min="8452" max="8452" width="29.25" style="2" customWidth="1"/>
    <col min="8453" max="8453" width="32.125" style="2" customWidth="1"/>
    <col min="8454" max="8454" width="29.875" style="2" customWidth="1"/>
    <col min="8455" max="8468" width="8" style="2" hidden="1" customWidth="1"/>
    <col min="8469" max="8706" width="8" style="2"/>
    <col min="8707" max="8707" width="35.375" style="2" customWidth="1"/>
    <col min="8708" max="8708" width="29.25" style="2" customWidth="1"/>
    <col min="8709" max="8709" width="32.125" style="2" customWidth="1"/>
    <col min="8710" max="8710" width="29.875" style="2" customWidth="1"/>
    <col min="8711" max="8724" width="8" style="2" hidden="1" customWidth="1"/>
    <col min="8725" max="8962" width="8" style="2"/>
    <col min="8963" max="8963" width="35.375" style="2" customWidth="1"/>
    <col min="8964" max="8964" width="29.25" style="2" customWidth="1"/>
    <col min="8965" max="8965" width="32.125" style="2" customWidth="1"/>
    <col min="8966" max="8966" width="29.875" style="2" customWidth="1"/>
    <col min="8967" max="8980" width="8" style="2" hidden="1" customWidth="1"/>
    <col min="8981" max="9218" width="8" style="2"/>
    <col min="9219" max="9219" width="35.375" style="2" customWidth="1"/>
    <col min="9220" max="9220" width="29.25" style="2" customWidth="1"/>
    <col min="9221" max="9221" width="32.125" style="2" customWidth="1"/>
    <col min="9222" max="9222" width="29.875" style="2" customWidth="1"/>
    <col min="9223" max="9236" width="8" style="2" hidden="1" customWidth="1"/>
    <col min="9237" max="9474" width="8" style="2"/>
    <col min="9475" max="9475" width="35.375" style="2" customWidth="1"/>
    <col min="9476" max="9476" width="29.25" style="2" customWidth="1"/>
    <col min="9477" max="9477" width="32.125" style="2" customWidth="1"/>
    <col min="9478" max="9478" width="29.875" style="2" customWidth="1"/>
    <col min="9479" max="9492" width="8" style="2" hidden="1" customWidth="1"/>
    <col min="9493" max="9730" width="8" style="2"/>
    <col min="9731" max="9731" width="35.375" style="2" customWidth="1"/>
    <col min="9732" max="9732" width="29.25" style="2" customWidth="1"/>
    <col min="9733" max="9733" width="32.125" style="2" customWidth="1"/>
    <col min="9734" max="9734" width="29.875" style="2" customWidth="1"/>
    <col min="9735" max="9748" width="8" style="2" hidden="1" customWidth="1"/>
    <col min="9749" max="9986" width="8" style="2"/>
    <col min="9987" max="9987" width="35.375" style="2" customWidth="1"/>
    <col min="9988" max="9988" width="29.25" style="2" customWidth="1"/>
    <col min="9989" max="9989" width="32.125" style="2" customWidth="1"/>
    <col min="9990" max="9990" width="29.875" style="2" customWidth="1"/>
    <col min="9991" max="10004" width="8" style="2" hidden="1" customWidth="1"/>
    <col min="10005" max="10242" width="8" style="2"/>
    <col min="10243" max="10243" width="35.375" style="2" customWidth="1"/>
    <col min="10244" max="10244" width="29.25" style="2" customWidth="1"/>
    <col min="10245" max="10245" width="32.125" style="2" customWidth="1"/>
    <col min="10246" max="10246" width="29.875" style="2" customWidth="1"/>
    <col min="10247" max="10260" width="8" style="2" hidden="1" customWidth="1"/>
    <col min="10261" max="10498" width="8" style="2"/>
    <col min="10499" max="10499" width="35.375" style="2" customWidth="1"/>
    <col min="10500" max="10500" width="29.25" style="2" customWidth="1"/>
    <col min="10501" max="10501" width="32.125" style="2" customWidth="1"/>
    <col min="10502" max="10502" width="29.875" style="2" customWidth="1"/>
    <col min="10503" max="10516" width="8" style="2" hidden="1" customWidth="1"/>
    <col min="10517" max="10754" width="8" style="2"/>
    <col min="10755" max="10755" width="35.375" style="2" customWidth="1"/>
    <col min="10756" max="10756" width="29.25" style="2" customWidth="1"/>
    <col min="10757" max="10757" width="32.125" style="2" customWidth="1"/>
    <col min="10758" max="10758" width="29.875" style="2" customWidth="1"/>
    <col min="10759" max="10772" width="8" style="2" hidden="1" customWidth="1"/>
    <col min="10773" max="11010" width="8" style="2"/>
    <col min="11011" max="11011" width="35.375" style="2" customWidth="1"/>
    <col min="11012" max="11012" width="29.25" style="2" customWidth="1"/>
    <col min="11013" max="11013" width="32.125" style="2" customWidth="1"/>
    <col min="11014" max="11014" width="29.875" style="2" customWidth="1"/>
    <col min="11015" max="11028" width="8" style="2" hidden="1" customWidth="1"/>
    <col min="11029" max="11266" width="8" style="2"/>
    <col min="11267" max="11267" width="35.375" style="2" customWidth="1"/>
    <col min="11268" max="11268" width="29.25" style="2" customWidth="1"/>
    <col min="11269" max="11269" width="32.125" style="2" customWidth="1"/>
    <col min="11270" max="11270" width="29.875" style="2" customWidth="1"/>
    <col min="11271" max="11284" width="8" style="2" hidden="1" customWidth="1"/>
    <col min="11285" max="11522" width="8" style="2"/>
    <col min="11523" max="11523" width="35.375" style="2" customWidth="1"/>
    <col min="11524" max="11524" width="29.25" style="2" customWidth="1"/>
    <col min="11525" max="11525" width="32.125" style="2" customWidth="1"/>
    <col min="11526" max="11526" width="29.875" style="2" customWidth="1"/>
    <col min="11527" max="11540" width="8" style="2" hidden="1" customWidth="1"/>
    <col min="11541" max="11778" width="8" style="2"/>
    <col min="11779" max="11779" width="35.375" style="2" customWidth="1"/>
    <col min="11780" max="11780" width="29.25" style="2" customWidth="1"/>
    <col min="11781" max="11781" width="32.125" style="2" customWidth="1"/>
    <col min="11782" max="11782" width="29.875" style="2" customWidth="1"/>
    <col min="11783" max="11796" width="8" style="2" hidden="1" customWidth="1"/>
    <col min="11797" max="12034" width="8" style="2"/>
    <col min="12035" max="12035" width="35.375" style="2" customWidth="1"/>
    <col min="12036" max="12036" width="29.25" style="2" customWidth="1"/>
    <col min="12037" max="12037" width="32.125" style="2" customWidth="1"/>
    <col min="12038" max="12038" width="29.875" style="2" customWidth="1"/>
    <col min="12039" max="12052" width="8" style="2" hidden="1" customWidth="1"/>
    <col min="12053" max="12290" width="8" style="2"/>
    <col min="12291" max="12291" width="35.375" style="2" customWidth="1"/>
    <col min="12292" max="12292" width="29.25" style="2" customWidth="1"/>
    <col min="12293" max="12293" width="32.125" style="2" customWidth="1"/>
    <col min="12294" max="12294" width="29.875" style="2" customWidth="1"/>
    <col min="12295" max="12308" width="8" style="2" hidden="1" customWidth="1"/>
    <col min="12309" max="12546" width="8" style="2"/>
    <col min="12547" max="12547" width="35.375" style="2" customWidth="1"/>
    <col min="12548" max="12548" width="29.25" style="2" customWidth="1"/>
    <col min="12549" max="12549" width="32.125" style="2" customWidth="1"/>
    <col min="12550" max="12550" width="29.875" style="2" customWidth="1"/>
    <col min="12551" max="12564" width="8" style="2" hidden="1" customWidth="1"/>
    <col min="12565" max="12802" width="8" style="2"/>
    <col min="12803" max="12803" width="35.375" style="2" customWidth="1"/>
    <col min="12804" max="12804" width="29.25" style="2" customWidth="1"/>
    <col min="12805" max="12805" width="32.125" style="2" customWidth="1"/>
    <col min="12806" max="12806" width="29.875" style="2" customWidth="1"/>
    <col min="12807" max="12820" width="8" style="2" hidden="1" customWidth="1"/>
    <col min="12821" max="13058" width="8" style="2"/>
    <col min="13059" max="13059" width="35.375" style="2" customWidth="1"/>
    <col min="13060" max="13060" width="29.25" style="2" customWidth="1"/>
    <col min="13061" max="13061" width="32.125" style="2" customWidth="1"/>
    <col min="13062" max="13062" width="29.875" style="2" customWidth="1"/>
    <col min="13063" max="13076" width="8" style="2" hidden="1" customWidth="1"/>
    <col min="13077" max="13314" width="8" style="2"/>
    <col min="13315" max="13315" width="35.375" style="2" customWidth="1"/>
    <col min="13316" max="13316" width="29.25" style="2" customWidth="1"/>
    <col min="13317" max="13317" width="32.125" style="2" customWidth="1"/>
    <col min="13318" max="13318" width="29.875" style="2" customWidth="1"/>
    <col min="13319" max="13332" width="8" style="2" hidden="1" customWidth="1"/>
    <col min="13333" max="13570" width="8" style="2"/>
    <col min="13571" max="13571" width="35.375" style="2" customWidth="1"/>
    <col min="13572" max="13572" width="29.25" style="2" customWidth="1"/>
    <col min="13573" max="13573" width="32.125" style="2" customWidth="1"/>
    <col min="13574" max="13574" width="29.875" style="2" customWidth="1"/>
    <col min="13575" max="13588" width="8" style="2" hidden="1" customWidth="1"/>
    <col min="13589" max="13826" width="8" style="2"/>
    <col min="13827" max="13827" width="35.375" style="2" customWidth="1"/>
    <col min="13828" max="13828" width="29.25" style="2" customWidth="1"/>
    <col min="13829" max="13829" width="32.125" style="2" customWidth="1"/>
    <col min="13830" max="13830" width="29.875" style="2" customWidth="1"/>
    <col min="13831" max="13844" width="8" style="2" hidden="1" customWidth="1"/>
    <col min="13845" max="14082" width="8" style="2"/>
    <col min="14083" max="14083" width="35.375" style="2" customWidth="1"/>
    <col min="14084" max="14084" width="29.25" style="2" customWidth="1"/>
    <col min="14085" max="14085" width="32.125" style="2" customWidth="1"/>
    <col min="14086" max="14086" width="29.875" style="2" customWidth="1"/>
    <col min="14087" max="14100" width="8" style="2" hidden="1" customWidth="1"/>
    <col min="14101" max="14338" width="8" style="2"/>
    <col min="14339" max="14339" width="35.375" style="2" customWidth="1"/>
    <col min="14340" max="14340" width="29.25" style="2" customWidth="1"/>
    <col min="14341" max="14341" width="32.125" style="2" customWidth="1"/>
    <col min="14342" max="14342" width="29.875" style="2" customWidth="1"/>
    <col min="14343" max="14356" width="8" style="2" hidden="1" customWidth="1"/>
    <col min="14357" max="14594" width="8" style="2"/>
    <col min="14595" max="14595" width="35.375" style="2" customWidth="1"/>
    <col min="14596" max="14596" width="29.25" style="2" customWidth="1"/>
    <col min="14597" max="14597" width="32.125" style="2" customWidth="1"/>
    <col min="14598" max="14598" width="29.875" style="2" customWidth="1"/>
    <col min="14599" max="14612" width="8" style="2" hidden="1" customWidth="1"/>
    <col min="14613" max="14850" width="8" style="2"/>
    <col min="14851" max="14851" width="35.375" style="2" customWidth="1"/>
    <col min="14852" max="14852" width="29.25" style="2" customWidth="1"/>
    <col min="14853" max="14853" width="32.125" style="2" customWidth="1"/>
    <col min="14854" max="14854" width="29.875" style="2" customWidth="1"/>
    <col min="14855" max="14868" width="8" style="2" hidden="1" customWidth="1"/>
    <col min="14869" max="15106" width="8" style="2"/>
    <col min="15107" max="15107" width="35.375" style="2" customWidth="1"/>
    <col min="15108" max="15108" width="29.25" style="2" customWidth="1"/>
    <col min="15109" max="15109" width="32.125" style="2" customWidth="1"/>
    <col min="15110" max="15110" width="29.875" style="2" customWidth="1"/>
    <col min="15111" max="15124" width="8" style="2" hidden="1" customWidth="1"/>
    <col min="15125" max="15362" width="8" style="2"/>
    <col min="15363" max="15363" width="35.375" style="2" customWidth="1"/>
    <col min="15364" max="15364" width="29.25" style="2" customWidth="1"/>
    <col min="15365" max="15365" width="32.125" style="2" customWidth="1"/>
    <col min="15366" max="15366" width="29.875" style="2" customWidth="1"/>
    <col min="15367" max="15380" width="8" style="2" hidden="1" customWidth="1"/>
    <col min="15381" max="15618" width="8" style="2"/>
    <col min="15619" max="15619" width="35.375" style="2" customWidth="1"/>
    <col min="15620" max="15620" width="29.25" style="2" customWidth="1"/>
    <col min="15621" max="15621" width="32.125" style="2" customWidth="1"/>
    <col min="15622" max="15622" width="29.875" style="2" customWidth="1"/>
    <col min="15623" max="15636" width="8" style="2" hidden="1" customWidth="1"/>
    <col min="15637" max="15874" width="8" style="2"/>
    <col min="15875" max="15875" width="35.375" style="2" customWidth="1"/>
    <col min="15876" max="15876" width="29.25" style="2" customWidth="1"/>
    <col min="15877" max="15877" width="32.125" style="2" customWidth="1"/>
    <col min="15878" max="15878" width="29.875" style="2" customWidth="1"/>
    <col min="15879" max="15892" width="8" style="2" hidden="1" customWidth="1"/>
    <col min="15893" max="16130" width="8" style="2"/>
    <col min="16131" max="16131" width="35.375" style="2" customWidth="1"/>
    <col min="16132" max="16132" width="29.25" style="2" customWidth="1"/>
    <col min="16133" max="16133" width="32.125" style="2" customWidth="1"/>
    <col min="16134" max="16134" width="29.875" style="2" customWidth="1"/>
    <col min="16135" max="16148" width="8" style="2" hidden="1" customWidth="1"/>
    <col min="16149" max="16384" width="8" style="2"/>
  </cols>
  <sheetData>
    <row r="1" hidden="1" customHeight="1" spans="1:20">
      <c r="A1" s="1" t="s">
        <v>449</v>
      </c>
      <c r="B1" s="2" t="s">
        <v>450</v>
      </c>
      <c r="C1" s="2" t="s">
        <v>450</v>
      </c>
      <c r="D1" s="1" t="s">
        <v>451</v>
      </c>
      <c r="E1" s="2" t="s">
        <v>452</v>
      </c>
      <c r="F1" s="2" t="s">
        <v>452</v>
      </c>
      <c r="G1" s="1" t="s">
        <v>453</v>
      </c>
      <c r="H1" s="1" t="s">
        <v>454</v>
      </c>
      <c r="I1" s="1" t="s">
        <v>455</v>
      </c>
      <c r="J1" s="4" t="s">
        <v>456</v>
      </c>
      <c r="K1" s="1" t="s">
        <v>457</v>
      </c>
      <c r="L1" s="4" t="s">
        <v>458</v>
      </c>
      <c r="M1" s="4" t="s">
        <v>459</v>
      </c>
      <c r="N1" s="5" t="s">
        <v>40</v>
      </c>
      <c r="O1" s="5" t="s">
        <v>41</v>
      </c>
      <c r="P1" s="5" t="s">
        <v>42</v>
      </c>
      <c r="Q1" s="5" t="s">
        <v>460</v>
      </c>
      <c r="R1" s="5" t="s">
        <v>461</v>
      </c>
      <c r="S1" s="5" t="s">
        <v>462</v>
      </c>
      <c r="T1" s="5" t="s">
        <v>463</v>
      </c>
    </row>
    <row r="2" ht="30" customHeight="1" spans="1:20">
      <c r="A2" s="6" t="s">
        <v>13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8"/>
      <c r="O2" s="28" t="s">
        <v>50</v>
      </c>
      <c r="P2" s="28"/>
      <c r="Q2" s="28"/>
      <c r="R2" s="28"/>
      <c r="S2" s="28"/>
      <c r="T2" s="28"/>
    </row>
    <row r="3" ht="15" customHeight="1" spans="1:20">
      <c r="A3" s="7" t="s">
        <v>278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8"/>
      <c r="O3" s="28" t="s">
        <v>52</v>
      </c>
      <c r="P3" s="28"/>
      <c r="Q3" s="28"/>
      <c r="R3" s="28"/>
      <c r="S3" s="28"/>
      <c r="T3" s="28"/>
    </row>
    <row r="4" ht="15" customHeight="1" spans="1:21">
      <c r="A4" s="13" t="s">
        <v>464</v>
      </c>
      <c r="B4" s="14" t="s">
        <v>465</v>
      </c>
      <c r="C4" s="14" t="s">
        <v>466</v>
      </c>
      <c r="D4" s="13" t="s">
        <v>467</v>
      </c>
      <c r="E4" s="14" t="s">
        <v>465</v>
      </c>
      <c r="F4" s="14" t="s">
        <v>468</v>
      </c>
      <c r="G4" s="13" t="s">
        <v>285</v>
      </c>
      <c r="H4" s="13" t="s">
        <v>286</v>
      </c>
      <c r="I4" s="13" t="s">
        <v>61</v>
      </c>
      <c r="J4" s="31" t="s">
        <v>62</v>
      </c>
      <c r="K4" s="13" t="s">
        <v>63</v>
      </c>
      <c r="L4" s="31" t="s">
        <v>64</v>
      </c>
      <c r="M4" s="32" t="s">
        <v>67</v>
      </c>
      <c r="N4" s="28"/>
      <c r="O4" s="28" t="s">
        <v>68</v>
      </c>
      <c r="P4" s="28"/>
      <c r="Q4" s="28"/>
      <c r="R4" s="28"/>
      <c r="S4" s="28"/>
      <c r="T4" s="28"/>
      <c r="U4" s="35"/>
    </row>
    <row r="5" ht="15" customHeight="1" spans="1:21">
      <c r="A5" s="16" t="s">
        <v>469</v>
      </c>
      <c r="B5" s="17">
        <f>'一般公共预算（一）02-1'!B31</f>
        <v>3594</v>
      </c>
      <c r="C5" s="17">
        <f>'一般公共预算（一）02-1'!C31</f>
        <v>4065</v>
      </c>
      <c r="D5" s="16" t="s">
        <v>470</v>
      </c>
      <c r="E5" s="17">
        <f>'一般公共预算（一）02-1'!E31</f>
        <v>12628</v>
      </c>
      <c r="F5" s="17">
        <f>'一般公共预算（一）02-1'!F31</f>
        <v>9364</v>
      </c>
      <c r="G5" s="16"/>
      <c r="H5" s="16"/>
      <c r="I5" s="16" t="s">
        <v>50</v>
      </c>
      <c r="J5" s="16" t="s">
        <v>52</v>
      </c>
      <c r="K5" s="16" t="s">
        <v>50</v>
      </c>
      <c r="L5" s="16" t="s">
        <v>52</v>
      </c>
      <c r="M5" s="33" t="s">
        <v>291</v>
      </c>
      <c r="N5" s="28" t="s">
        <v>74</v>
      </c>
      <c r="O5" s="28" t="s">
        <v>75</v>
      </c>
      <c r="P5" s="34" t="s">
        <v>50</v>
      </c>
      <c r="Q5" s="28" t="s">
        <v>94</v>
      </c>
      <c r="R5" s="28" t="s">
        <v>84</v>
      </c>
      <c r="S5" s="28" t="s">
        <v>448</v>
      </c>
      <c r="T5" s="28" t="s">
        <v>84</v>
      </c>
      <c r="U5" s="35"/>
    </row>
    <row r="6" ht="15" customHeight="1" spans="1:21">
      <c r="A6" s="16" t="s">
        <v>102</v>
      </c>
      <c r="B6" s="17">
        <f>((SUM(B8:B11)+SUM(B13:B31)))</f>
        <v>9034</v>
      </c>
      <c r="C6" s="17">
        <f>((SUM(C8:C11)+SUM(C13:C31)))</f>
        <v>5299</v>
      </c>
      <c r="D6" s="16" t="s">
        <v>95</v>
      </c>
      <c r="E6" s="17">
        <f>((SUM(E8:E11)+SUM(E13:E13)))</f>
        <v>0</v>
      </c>
      <c r="F6" s="17">
        <f>((SUM(F8:F11)+SUM(F13:F13)))</f>
        <v>0</v>
      </c>
      <c r="G6" s="16"/>
      <c r="H6" s="16"/>
      <c r="I6" s="16" t="s">
        <v>72</v>
      </c>
      <c r="J6" s="16" t="s">
        <v>68</v>
      </c>
      <c r="K6" s="16" t="s">
        <v>72</v>
      </c>
      <c r="L6" s="16" t="s">
        <v>68</v>
      </c>
      <c r="M6" s="33" t="s">
        <v>291</v>
      </c>
      <c r="N6" s="28" t="s">
        <v>74</v>
      </c>
      <c r="O6" s="28" t="s">
        <v>82</v>
      </c>
      <c r="P6" s="34" t="s">
        <v>52</v>
      </c>
      <c r="Q6" s="28" t="s">
        <v>102</v>
      </c>
      <c r="R6" s="28" t="s">
        <v>93</v>
      </c>
      <c r="S6" s="28" t="s">
        <v>95</v>
      </c>
      <c r="T6" s="28" t="s">
        <v>93</v>
      </c>
      <c r="U6" s="35"/>
    </row>
    <row r="7" ht="15" customHeight="1" spans="1:21">
      <c r="A7" s="16" t="s">
        <v>471</v>
      </c>
      <c r="B7" s="17">
        <f>((SUM(B8:B11)))</f>
        <v>0</v>
      </c>
      <c r="C7" s="17">
        <f>((SUM(C8:C11)))</f>
        <v>0</v>
      </c>
      <c r="D7" s="16" t="s">
        <v>472</v>
      </c>
      <c r="E7" s="17">
        <f>((SUM(E8:E11)))</f>
        <v>0</v>
      </c>
      <c r="F7" s="17">
        <f>((SUM(F8:F11)))</f>
        <v>0</v>
      </c>
      <c r="G7" s="16" t="s">
        <v>473</v>
      </c>
      <c r="H7" s="16" t="s">
        <v>474</v>
      </c>
      <c r="I7" s="16" t="s">
        <v>72</v>
      </c>
      <c r="J7" s="16" t="s">
        <v>75</v>
      </c>
      <c r="K7" s="16" t="s">
        <v>72</v>
      </c>
      <c r="L7" s="16" t="s">
        <v>75</v>
      </c>
      <c r="M7" s="33" t="s">
        <v>291</v>
      </c>
      <c r="N7" s="28" t="s">
        <v>74</v>
      </c>
      <c r="O7" s="28" t="s">
        <v>91</v>
      </c>
      <c r="P7" s="34" t="s">
        <v>68</v>
      </c>
      <c r="Q7" s="28" t="s">
        <v>475</v>
      </c>
      <c r="R7" s="28" t="s">
        <v>476</v>
      </c>
      <c r="S7" s="28" t="s">
        <v>477</v>
      </c>
      <c r="T7" s="28" t="s">
        <v>476</v>
      </c>
      <c r="U7" s="35"/>
    </row>
    <row r="8" ht="15" customHeight="1" spans="1:21">
      <c r="A8" s="16" t="s">
        <v>478</v>
      </c>
      <c r="B8" s="36"/>
      <c r="C8" s="36"/>
      <c r="D8" s="16" t="s">
        <v>479</v>
      </c>
      <c r="E8" s="36"/>
      <c r="F8" s="36"/>
      <c r="G8" s="16" t="s">
        <v>480</v>
      </c>
      <c r="H8" s="16" t="s">
        <v>481</v>
      </c>
      <c r="I8" s="16" t="s">
        <v>50</v>
      </c>
      <c r="J8" s="16" t="s">
        <v>82</v>
      </c>
      <c r="K8" s="16" t="s">
        <v>50</v>
      </c>
      <c r="L8" s="16" t="s">
        <v>82</v>
      </c>
      <c r="M8" s="33" t="s">
        <v>291</v>
      </c>
      <c r="N8" s="28" t="s">
        <v>74</v>
      </c>
      <c r="O8" s="28" t="s">
        <v>100</v>
      </c>
      <c r="P8" s="34" t="s">
        <v>75</v>
      </c>
      <c r="Q8" s="28" t="s">
        <v>482</v>
      </c>
      <c r="R8" s="28" t="s">
        <v>483</v>
      </c>
      <c r="S8" s="28" t="s">
        <v>484</v>
      </c>
      <c r="T8" s="28" t="s">
        <v>483</v>
      </c>
      <c r="U8" s="35"/>
    </row>
    <row r="9" ht="15" customHeight="1" spans="1:21">
      <c r="A9" s="16" t="s">
        <v>485</v>
      </c>
      <c r="B9" s="36"/>
      <c r="C9" s="36"/>
      <c r="D9" s="16" t="s">
        <v>486</v>
      </c>
      <c r="E9" s="36"/>
      <c r="F9" s="36"/>
      <c r="G9" s="16" t="s">
        <v>487</v>
      </c>
      <c r="H9" s="16" t="s">
        <v>488</v>
      </c>
      <c r="I9" s="16" t="s">
        <v>50</v>
      </c>
      <c r="J9" s="16" t="s">
        <v>82</v>
      </c>
      <c r="K9" s="16" t="s">
        <v>50</v>
      </c>
      <c r="L9" s="16" t="s">
        <v>82</v>
      </c>
      <c r="M9" s="33" t="s">
        <v>291</v>
      </c>
      <c r="N9" s="28" t="s">
        <v>74</v>
      </c>
      <c r="O9" s="28" t="s">
        <v>109</v>
      </c>
      <c r="P9" s="34" t="s">
        <v>82</v>
      </c>
      <c r="Q9" s="28" t="s">
        <v>489</v>
      </c>
      <c r="R9" s="28" t="s">
        <v>490</v>
      </c>
      <c r="S9" s="28" t="s">
        <v>491</v>
      </c>
      <c r="T9" s="28" t="s">
        <v>490</v>
      </c>
      <c r="U9" s="35"/>
    </row>
    <row r="10" ht="15" customHeight="1" spans="1:21">
      <c r="A10" s="16" t="s">
        <v>492</v>
      </c>
      <c r="B10" s="36"/>
      <c r="C10" s="36"/>
      <c r="D10" s="16" t="s">
        <v>493</v>
      </c>
      <c r="E10" s="36"/>
      <c r="F10" s="36"/>
      <c r="G10" s="16" t="s">
        <v>494</v>
      </c>
      <c r="H10" s="16" t="s">
        <v>495</v>
      </c>
      <c r="I10" s="16" t="s">
        <v>50</v>
      </c>
      <c r="J10" s="16" t="s">
        <v>82</v>
      </c>
      <c r="K10" s="16" t="s">
        <v>50</v>
      </c>
      <c r="L10" s="16" t="s">
        <v>82</v>
      </c>
      <c r="M10" s="33" t="s">
        <v>291</v>
      </c>
      <c r="N10" s="28" t="s">
        <v>74</v>
      </c>
      <c r="O10" s="28" t="s">
        <v>119</v>
      </c>
      <c r="P10" s="34" t="s">
        <v>91</v>
      </c>
      <c r="Q10" s="28" t="s">
        <v>496</v>
      </c>
      <c r="R10" s="28" t="s">
        <v>497</v>
      </c>
      <c r="S10" s="28" t="s">
        <v>498</v>
      </c>
      <c r="T10" s="28" t="s">
        <v>497</v>
      </c>
      <c r="U10" s="35"/>
    </row>
    <row r="11" ht="15" customHeight="1" spans="1:21">
      <c r="A11" s="16" t="s">
        <v>499</v>
      </c>
      <c r="B11" s="36"/>
      <c r="C11" s="36"/>
      <c r="D11" s="16" t="s">
        <v>500</v>
      </c>
      <c r="E11" s="36"/>
      <c r="F11" s="36"/>
      <c r="G11" s="16" t="s">
        <v>501</v>
      </c>
      <c r="H11" s="16"/>
      <c r="I11" s="16" t="s">
        <v>50</v>
      </c>
      <c r="J11" s="16" t="s">
        <v>82</v>
      </c>
      <c r="K11" s="16" t="s">
        <v>50</v>
      </c>
      <c r="L11" s="16" t="s">
        <v>82</v>
      </c>
      <c r="M11" s="33" t="s">
        <v>291</v>
      </c>
      <c r="N11" s="28" t="s">
        <v>74</v>
      </c>
      <c r="O11" s="28" t="s">
        <v>127</v>
      </c>
      <c r="P11" s="34" t="s">
        <v>100</v>
      </c>
      <c r="Q11" s="28" t="s">
        <v>502</v>
      </c>
      <c r="R11" s="28" t="s">
        <v>503</v>
      </c>
      <c r="S11" s="28" t="s">
        <v>504</v>
      </c>
      <c r="T11" s="28" t="s">
        <v>503</v>
      </c>
      <c r="U11" s="35"/>
    </row>
    <row r="12" ht="15" customHeight="1" spans="1:21">
      <c r="A12" s="16" t="s">
        <v>505</v>
      </c>
      <c r="B12" s="17">
        <f>((SUM(B13:B30)))</f>
        <v>9034</v>
      </c>
      <c r="C12" s="17">
        <v>5299</v>
      </c>
      <c r="D12" s="16" t="s">
        <v>506</v>
      </c>
      <c r="E12" s="17">
        <f>((SUM(E13:E13)))</f>
        <v>0</v>
      </c>
      <c r="F12" s="17">
        <f>((SUM(F13:F13)))</f>
        <v>0</v>
      </c>
      <c r="G12" s="16" t="s">
        <v>507</v>
      </c>
      <c r="H12" s="16" t="s">
        <v>508</v>
      </c>
      <c r="I12" s="16" t="s">
        <v>72</v>
      </c>
      <c r="J12" s="16" t="s">
        <v>75</v>
      </c>
      <c r="K12" s="16" t="s">
        <v>72</v>
      </c>
      <c r="L12" s="16" t="s">
        <v>75</v>
      </c>
      <c r="M12" s="33" t="s">
        <v>291</v>
      </c>
      <c r="N12" s="28" t="s">
        <v>74</v>
      </c>
      <c r="O12" s="28" t="s">
        <v>135</v>
      </c>
      <c r="P12" s="34" t="s">
        <v>109</v>
      </c>
      <c r="Q12" s="28" t="s">
        <v>509</v>
      </c>
      <c r="R12" s="28" t="s">
        <v>510</v>
      </c>
      <c r="S12" s="28" t="s">
        <v>511</v>
      </c>
      <c r="T12" s="28" t="s">
        <v>510</v>
      </c>
      <c r="U12" s="35"/>
    </row>
    <row r="13" ht="15" customHeight="1" spans="1:21">
      <c r="A13" s="16" t="s">
        <v>512</v>
      </c>
      <c r="B13" s="36"/>
      <c r="C13" s="36"/>
      <c r="D13" s="16" t="s">
        <v>513</v>
      </c>
      <c r="E13" s="36"/>
      <c r="F13" s="36"/>
      <c r="G13" s="16" t="s">
        <v>514</v>
      </c>
      <c r="H13" s="16" t="s">
        <v>515</v>
      </c>
      <c r="I13" s="16" t="s">
        <v>50</v>
      </c>
      <c r="J13" s="16" t="s">
        <v>82</v>
      </c>
      <c r="K13" s="16" t="s">
        <v>50</v>
      </c>
      <c r="L13" s="16" t="s">
        <v>82</v>
      </c>
      <c r="M13" s="33" t="s">
        <v>291</v>
      </c>
      <c r="N13" s="28" t="s">
        <v>74</v>
      </c>
      <c r="O13" s="28" t="s">
        <v>142</v>
      </c>
      <c r="P13" s="34" t="s">
        <v>119</v>
      </c>
      <c r="Q13" s="28" t="s">
        <v>516</v>
      </c>
      <c r="R13" s="28" t="s">
        <v>517</v>
      </c>
      <c r="S13" s="28" t="s">
        <v>518</v>
      </c>
      <c r="T13" s="28" t="s">
        <v>517</v>
      </c>
      <c r="U13" s="35"/>
    </row>
    <row r="14" ht="15" customHeight="1" spans="1:21">
      <c r="A14" s="16" t="s">
        <v>519</v>
      </c>
      <c r="B14" s="36"/>
      <c r="C14" s="36"/>
      <c r="D14" s="16"/>
      <c r="E14" s="17"/>
      <c r="F14" s="17"/>
      <c r="G14" s="16" t="s">
        <v>520</v>
      </c>
      <c r="H14" s="16"/>
      <c r="I14" s="16" t="s">
        <v>50</v>
      </c>
      <c r="J14" s="16" t="s">
        <v>82</v>
      </c>
      <c r="K14" s="16" t="s">
        <v>52</v>
      </c>
      <c r="L14" s="16" t="s">
        <v>50</v>
      </c>
      <c r="M14" s="33" t="s">
        <v>291</v>
      </c>
      <c r="N14" s="28" t="s">
        <v>74</v>
      </c>
      <c r="O14" s="28" t="s">
        <v>150</v>
      </c>
      <c r="P14" s="34" t="s">
        <v>127</v>
      </c>
      <c r="Q14" s="28" t="s">
        <v>521</v>
      </c>
      <c r="R14" s="28" t="s">
        <v>522</v>
      </c>
      <c r="S14" s="28" t="s">
        <v>204</v>
      </c>
      <c r="T14" s="28" t="s">
        <v>205</v>
      </c>
      <c r="U14" s="35"/>
    </row>
    <row r="15" ht="15" customHeight="1" spans="1:21">
      <c r="A15" s="16" t="s">
        <v>523</v>
      </c>
      <c r="B15" s="36"/>
      <c r="C15" s="36"/>
      <c r="D15" s="16"/>
      <c r="E15" s="17"/>
      <c r="F15" s="17"/>
      <c r="G15" s="16" t="s">
        <v>524</v>
      </c>
      <c r="H15" s="16"/>
      <c r="I15" s="16" t="s">
        <v>50</v>
      </c>
      <c r="J15" s="16" t="s">
        <v>82</v>
      </c>
      <c r="K15" s="16" t="s">
        <v>52</v>
      </c>
      <c r="L15" s="16" t="s">
        <v>50</v>
      </c>
      <c r="M15" s="33" t="s">
        <v>291</v>
      </c>
      <c r="N15" s="28" t="s">
        <v>74</v>
      </c>
      <c r="O15" s="28" t="s">
        <v>158</v>
      </c>
      <c r="P15" s="34" t="s">
        <v>135</v>
      </c>
      <c r="Q15" s="28" t="s">
        <v>525</v>
      </c>
      <c r="R15" s="28" t="s">
        <v>526</v>
      </c>
      <c r="S15" s="28" t="s">
        <v>204</v>
      </c>
      <c r="T15" s="28" t="s">
        <v>205</v>
      </c>
      <c r="U15" s="35"/>
    </row>
    <row r="16" ht="15" customHeight="1" spans="1:21">
      <c r="A16" s="16" t="s">
        <v>527</v>
      </c>
      <c r="B16" s="36"/>
      <c r="C16" s="36"/>
      <c r="D16" s="16"/>
      <c r="E16" s="17"/>
      <c r="F16" s="17"/>
      <c r="G16" s="16" t="s">
        <v>528</v>
      </c>
      <c r="H16" s="16"/>
      <c r="I16" s="16" t="s">
        <v>50</v>
      </c>
      <c r="J16" s="16" t="s">
        <v>82</v>
      </c>
      <c r="K16" s="16" t="s">
        <v>52</v>
      </c>
      <c r="L16" s="16" t="s">
        <v>50</v>
      </c>
      <c r="M16" s="33" t="s">
        <v>291</v>
      </c>
      <c r="N16" s="28" t="s">
        <v>74</v>
      </c>
      <c r="O16" s="28" t="s">
        <v>165</v>
      </c>
      <c r="P16" s="34" t="s">
        <v>158</v>
      </c>
      <c r="Q16" s="28" t="s">
        <v>529</v>
      </c>
      <c r="R16" s="28" t="s">
        <v>530</v>
      </c>
      <c r="S16" s="28" t="s">
        <v>204</v>
      </c>
      <c r="T16" s="28" t="s">
        <v>205</v>
      </c>
      <c r="U16" s="35"/>
    </row>
    <row r="17" ht="15" customHeight="1" spans="1:21">
      <c r="A17" s="16" t="s">
        <v>531</v>
      </c>
      <c r="B17" s="36"/>
      <c r="C17" s="36"/>
      <c r="D17" s="16"/>
      <c r="E17" s="17"/>
      <c r="F17" s="17"/>
      <c r="G17" s="16" t="s">
        <v>532</v>
      </c>
      <c r="H17" s="16"/>
      <c r="I17" s="16" t="s">
        <v>50</v>
      </c>
      <c r="J17" s="16" t="s">
        <v>82</v>
      </c>
      <c r="K17" s="16" t="s">
        <v>52</v>
      </c>
      <c r="L17" s="16" t="s">
        <v>50</v>
      </c>
      <c r="M17" s="33" t="s">
        <v>291</v>
      </c>
      <c r="N17" s="28" t="s">
        <v>74</v>
      </c>
      <c r="O17" s="28" t="s">
        <v>173</v>
      </c>
      <c r="P17" s="34" t="s">
        <v>165</v>
      </c>
      <c r="Q17" s="28" t="s">
        <v>533</v>
      </c>
      <c r="R17" s="28" t="s">
        <v>534</v>
      </c>
      <c r="S17" s="28" t="s">
        <v>204</v>
      </c>
      <c r="T17" s="28" t="s">
        <v>205</v>
      </c>
      <c r="U17" s="35"/>
    </row>
    <row r="18" ht="15" customHeight="1" spans="1:21">
      <c r="A18" s="16" t="s">
        <v>535</v>
      </c>
      <c r="B18" s="36"/>
      <c r="C18" s="36"/>
      <c r="D18" s="16"/>
      <c r="E18" s="17"/>
      <c r="F18" s="17"/>
      <c r="G18" s="16" t="s">
        <v>536</v>
      </c>
      <c r="H18" s="16"/>
      <c r="I18" s="16" t="s">
        <v>50</v>
      </c>
      <c r="J18" s="16" t="s">
        <v>82</v>
      </c>
      <c r="K18" s="16" t="s">
        <v>52</v>
      </c>
      <c r="L18" s="16" t="s">
        <v>50</v>
      </c>
      <c r="M18" s="33" t="s">
        <v>291</v>
      </c>
      <c r="N18" s="28" t="s">
        <v>74</v>
      </c>
      <c r="O18" s="28" t="s">
        <v>179</v>
      </c>
      <c r="P18" s="34" t="s">
        <v>173</v>
      </c>
      <c r="Q18" s="28" t="s">
        <v>537</v>
      </c>
      <c r="R18" s="28" t="s">
        <v>538</v>
      </c>
      <c r="S18" s="28" t="s">
        <v>204</v>
      </c>
      <c r="T18" s="28" t="s">
        <v>205</v>
      </c>
      <c r="U18" s="35"/>
    </row>
    <row r="19" ht="15" customHeight="1" spans="1:21">
      <c r="A19" s="16" t="s">
        <v>539</v>
      </c>
      <c r="B19" s="36"/>
      <c r="C19" s="36"/>
      <c r="D19" s="16"/>
      <c r="E19" s="17"/>
      <c r="F19" s="17"/>
      <c r="G19" s="16" t="s">
        <v>540</v>
      </c>
      <c r="H19" s="16"/>
      <c r="I19" s="16" t="s">
        <v>50</v>
      </c>
      <c r="J19" s="16" t="s">
        <v>82</v>
      </c>
      <c r="K19" s="16" t="s">
        <v>52</v>
      </c>
      <c r="L19" s="16" t="s">
        <v>50</v>
      </c>
      <c r="M19" s="33" t="s">
        <v>291</v>
      </c>
      <c r="N19" s="28" t="s">
        <v>74</v>
      </c>
      <c r="O19" s="28" t="s">
        <v>187</v>
      </c>
      <c r="P19" s="34" t="s">
        <v>179</v>
      </c>
      <c r="Q19" s="28" t="s">
        <v>541</v>
      </c>
      <c r="R19" s="28" t="s">
        <v>542</v>
      </c>
      <c r="S19" s="28" t="s">
        <v>204</v>
      </c>
      <c r="T19" s="28" t="s">
        <v>205</v>
      </c>
      <c r="U19" s="35"/>
    </row>
    <row r="20" ht="15" customHeight="1" spans="1:21">
      <c r="A20" s="16" t="s">
        <v>543</v>
      </c>
      <c r="B20" s="36"/>
      <c r="C20" s="36"/>
      <c r="D20" s="16"/>
      <c r="E20" s="17"/>
      <c r="F20" s="17"/>
      <c r="G20" s="16" t="s">
        <v>544</v>
      </c>
      <c r="H20" s="16"/>
      <c r="I20" s="16" t="s">
        <v>50</v>
      </c>
      <c r="J20" s="16" t="s">
        <v>82</v>
      </c>
      <c r="K20" s="16" t="s">
        <v>52</v>
      </c>
      <c r="L20" s="16" t="s">
        <v>50</v>
      </c>
      <c r="M20" s="33" t="s">
        <v>291</v>
      </c>
      <c r="N20" s="28" t="s">
        <v>74</v>
      </c>
      <c r="O20" s="28" t="s">
        <v>193</v>
      </c>
      <c r="P20" s="34" t="s">
        <v>187</v>
      </c>
      <c r="Q20" s="28" t="s">
        <v>545</v>
      </c>
      <c r="R20" s="28" t="s">
        <v>546</v>
      </c>
      <c r="S20" s="28" t="s">
        <v>204</v>
      </c>
      <c r="T20" s="28" t="s">
        <v>205</v>
      </c>
      <c r="U20" s="35"/>
    </row>
    <row r="21" ht="15" customHeight="1" spans="1:21">
      <c r="A21" s="16" t="s">
        <v>547</v>
      </c>
      <c r="B21" s="36"/>
      <c r="C21" s="36"/>
      <c r="D21" s="16"/>
      <c r="E21" s="17"/>
      <c r="F21" s="17"/>
      <c r="G21" s="16" t="s">
        <v>548</v>
      </c>
      <c r="H21" s="16"/>
      <c r="I21" s="16" t="s">
        <v>50</v>
      </c>
      <c r="J21" s="16" t="s">
        <v>82</v>
      </c>
      <c r="K21" s="16" t="s">
        <v>52</v>
      </c>
      <c r="L21" s="16" t="s">
        <v>50</v>
      </c>
      <c r="M21" s="33" t="s">
        <v>291</v>
      </c>
      <c r="N21" s="28" t="s">
        <v>74</v>
      </c>
      <c r="O21" s="28" t="s">
        <v>200</v>
      </c>
      <c r="P21" s="34" t="s">
        <v>193</v>
      </c>
      <c r="Q21" s="28" t="s">
        <v>549</v>
      </c>
      <c r="R21" s="28" t="s">
        <v>550</v>
      </c>
      <c r="S21" s="28" t="s">
        <v>204</v>
      </c>
      <c r="T21" s="28" t="s">
        <v>205</v>
      </c>
      <c r="U21" s="35"/>
    </row>
    <row r="22" ht="15" customHeight="1" spans="1:21">
      <c r="A22" s="16" t="s">
        <v>551</v>
      </c>
      <c r="B22" s="36"/>
      <c r="C22" s="36"/>
      <c r="D22" s="16"/>
      <c r="E22" s="17"/>
      <c r="F22" s="17"/>
      <c r="G22" s="16" t="s">
        <v>552</v>
      </c>
      <c r="H22" s="16"/>
      <c r="I22" s="16" t="s">
        <v>50</v>
      </c>
      <c r="J22" s="16" t="s">
        <v>82</v>
      </c>
      <c r="K22" s="16" t="s">
        <v>52</v>
      </c>
      <c r="L22" s="16" t="s">
        <v>50</v>
      </c>
      <c r="M22" s="33" t="s">
        <v>291</v>
      </c>
      <c r="N22" s="28" t="s">
        <v>74</v>
      </c>
      <c r="O22" s="28" t="s">
        <v>207</v>
      </c>
      <c r="P22" s="34" t="s">
        <v>216</v>
      </c>
      <c r="Q22" s="28" t="s">
        <v>553</v>
      </c>
      <c r="R22" s="28" t="s">
        <v>554</v>
      </c>
      <c r="S22" s="28" t="s">
        <v>204</v>
      </c>
      <c r="T22" s="28" t="s">
        <v>205</v>
      </c>
      <c r="U22" s="35"/>
    </row>
    <row r="23" ht="15" customHeight="1" spans="1:21">
      <c r="A23" s="16" t="s">
        <v>555</v>
      </c>
      <c r="B23" s="36"/>
      <c r="C23" s="36"/>
      <c r="D23" s="16"/>
      <c r="E23" s="17"/>
      <c r="F23" s="17"/>
      <c r="G23" s="16" t="s">
        <v>556</v>
      </c>
      <c r="H23" s="16"/>
      <c r="I23" s="16" t="s">
        <v>50</v>
      </c>
      <c r="J23" s="16" t="s">
        <v>82</v>
      </c>
      <c r="K23" s="16" t="s">
        <v>52</v>
      </c>
      <c r="L23" s="16" t="s">
        <v>50</v>
      </c>
      <c r="M23" s="33" t="s">
        <v>291</v>
      </c>
      <c r="N23" s="28" t="s">
        <v>74</v>
      </c>
      <c r="O23" s="28" t="s">
        <v>211</v>
      </c>
      <c r="P23" s="34" t="s">
        <v>220</v>
      </c>
      <c r="Q23" s="28" t="s">
        <v>557</v>
      </c>
      <c r="R23" s="28" t="s">
        <v>558</v>
      </c>
      <c r="S23" s="28" t="s">
        <v>204</v>
      </c>
      <c r="T23" s="28" t="s">
        <v>205</v>
      </c>
      <c r="U23" s="35"/>
    </row>
    <row r="24" ht="15" customHeight="1" spans="1:21">
      <c r="A24" s="16" t="s">
        <v>559</v>
      </c>
      <c r="B24" s="36"/>
      <c r="C24" s="36"/>
      <c r="D24" s="16"/>
      <c r="E24" s="17"/>
      <c r="F24" s="17"/>
      <c r="G24" s="16" t="s">
        <v>560</v>
      </c>
      <c r="H24" s="16"/>
      <c r="I24" s="16" t="s">
        <v>50</v>
      </c>
      <c r="J24" s="16" t="s">
        <v>82</v>
      </c>
      <c r="K24" s="16" t="s">
        <v>52</v>
      </c>
      <c r="L24" s="16" t="s">
        <v>50</v>
      </c>
      <c r="M24" s="33" t="s">
        <v>291</v>
      </c>
      <c r="N24" s="28" t="s">
        <v>74</v>
      </c>
      <c r="O24" s="28" t="s">
        <v>216</v>
      </c>
      <c r="P24" s="34" t="s">
        <v>222</v>
      </c>
      <c r="Q24" s="28" t="s">
        <v>561</v>
      </c>
      <c r="R24" s="28" t="s">
        <v>562</v>
      </c>
      <c r="S24" s="28" t="s">
        <v>204</v>
      </c>
      <c r="T24" s="28" t="s">
        <v>205</v>
      </c>
      <c r="U24" s="35"/>
    </row>
    <row r="25" ht="15" customHeight="1" spans="1:21">
      <c r="A25" s="16" t="s">
        <v>563</v>
      </c>
      <c r="B25" s="36"/>
      <c r="C25" s="36"/>
      <c r="D25" s="16"/>
      <c r="E25" s="17"/>
      <c r="F25" s="17"/>
      <c r="G25" s="16" t="s">
        <v>564</v>
      </c>
      <c r="H25" s="16"/>
      <c r="I25" s="16" t="s">
        <v>50</v>
      </c>
      <c r="J25" s="16" t="s">
        <v>82</v>
      </c>
      <c r="K25" s="16" t="s">
        <v>52</v>
      </c>
      <c r="L25" s="16" t="s">
        <v>50</v>
      </c>
      <c r="M25" s="33" t="s">
        <v>291</v>
      </c>
      <c r="N25" s="28" t="s">
        <v>74</v>
      </c>
      <c r="O25" s="28" t="s">
        <v>220</v>
      </c>
      <c r="P25" s="34" t="s">
        <v>565</v>
      </c>
      <c r="Q25" s="28" t="s">
        <v>566</v>
      </c>
      <c r="R25" s="28" t="s">
        <v>567</v>
      </c>
      <c r="S25" s="28" t="s">
        <v>204</v>
      </c>
      <c r="T25" s="28" t="s">
        <v>205</v>
      </c>
      <c r="U25" s="35"/>
    </row>
    <row r="26" ht="15" customHeight="1" spans="1:21">
      <c r="A26" s="16" t="s">
        <v>568</v>
      </c>
      <c r="B26" s="36"/>
      <c r="C26" s="36"/>
      <c r="D26" s="16"/>
      <c r="E26" s="17"/>
      <c r="F26" s="17"/>
      <c r="G26" s="16" t="s">
        <v>569</v>
      </c>
      <c r="H26" s="16"/>
      <c r="I26" s="16" t="s">
        <v>50</v>
      </c>
      <c r="J26" s="16" t="s">
        <v>82</v>
      </c>
      <c r="K26" s="16" t="s">
        <v>52</v>
      </c>
      <c r="L26" s="16" t="s">
        <v>50</v>
      </c>
      <c r="M26" s="33" t="s">
        <v>291</v>
      </c>
      <c r="N26" s="28" t="s">
        <v>74</v>
      </c>
      <c r="O26" s="28" t="s">
        <v>222</v>
      </c>
      <c r="P26" s="34" t="s">
        <v>570</v>
      </c>
      <c r="Q26" s="28" t="s">
        <v>571</v>
      </c>
      <c r="R26" s="28" t="s">
        <v>572</v>
      </c>
      <c r="S26" s="28" t="s">
        <v>204</v>
      </c>
      <c r="T26" s="28" t="s">
        <v>205</v>
      </c>
      <c r="U26" s="35"/>
    </row>
    <row r="27" ht="15" customHeight="1" spans="1:21">
      <c r="A27" s="16" t="s">
        <v>573</v>
      </c>
      <c r="B27" s="36"/>
      <c r="C27" s="36"/>
      <c r="D27" s="16"/>
      <c r="E27" s="17"/>
      <c r="F27" s="17"/>
      <c r="G27" s="16" t="s">
        <v>574</v>
      </c>
      <c r="H27" s="16"/>
      <c r="I27" s="16" t="s">
        <v>50</v>
      </c>
      <c r="J27" s="16" t="s">
        <v>82</v>
      </c>
      <c r="K27" s="16" t="s">
        <v>52</v>
      </c>
      <c r="L27" s="16" t="s">
        <v>50</v>
      </c>
      <c r="M27" s="33" t="s">
        <v>291</v>
      </c>
      <c r="N27" s="28" t="s">
        <v>74</v>
      </c>
      <c r="O27" s="28" t="s">
        <v>227</v>
      </c>
      <c r="P27" s="34" t="s">
        <v>575</v>
      </c>
      <c r="Q27" s="28" t="s">
        <v>576</v>
      </c>
      <c r="R27" s="28" t="s">
        <v>577</v>
      </c>
      <c r="S27" s="28" t="s">
        <v>204</v>
      </c>
      <c r="T27" s="28" t="s">
        <v>205</v>
      </c>
      <c r="U27" s="35"/>
    </row>
    <row r="28" ht="15" customHeight="1" spans="1:21">
      <c r="A28" s="16" t="s">
        <v>578</v>
      </c>
      <c r="B28" s="36"/>
      <c r="C28" s="36"/>
      <c r="D28" s="16"/>
      <c r="E28" s="17"/>
      <c r="F28" s="17"/>
      <c r="G28" s="16" t="s">
        <v>579</v>
      </c>
      <c r="H28" s="16"/>
      <c r="I28" s="16" t="s">
        <v>50</v>
      </c>
      <c r="J28" s="16" t="s">
        <v>82</v>
      </c>
      <c r="K28" s="16" t="s">
        <v>52</v>
      </c>
      <c r="L28" s="16" t="s">
        <v>50</v>
      </c>
      <c r="M28" s="33" t="s">
        <v>291</v>
      </c>
      <c r="N28" s="28" t="s">
        <v>74</v>
      </c>
      <c r="O28" s="28" t="s">
        <v>231</v>
      </c>
      <c r="P28" s="34" t="s">
        <v>580</v>
      </c>
      <c r="Q28" s="28" t="s">
        <v>581</v>
      </c>
      <c r="R28" s="28" t="s">
        <v>582</v>
      </c>
      <c r="S28" s="28" t="s">
        <v>204</v>
      </c>
      <c r="T28" s="28" t="s">
        <v>205</v>
      </c>
      <c r="U28" s="35"/>
    </row>
    <row r="29" ht="15" customHeight="1" spans="1:21">
      <c r="A29" s="16" t="s">
        <v>583</v>
      </c>
      <c r="B29" s="36"/>
      <c r="C29" s="36"/>
      <c r="D29" s="16"/>
      <c r="E29" s="17"/>
      <c r="F29" s="17"/>
      <c r="G29" s="16" t="s">
        <v>584</v>
      </c>
      <c r="H29" s="16"/>
      <c r="I29" s="16" t="s">
        <v>50</v>
      </c>
      <c r="J29" s="16" t="s">
        <v>82</v>
      </c>
      <c r="K29" s="16" t="s">
        <v>52</v>
      </c>
      <c r="L29" s="16" t="s">
        <v>50</v>
      </c>
      <c r="M29" s="33" t="s">
        <v>291</v>
      </c>
      <c r="N29" s="28" t="s">
        <v>74</v>
      </c>
      <c r="O29" s="28" t="s">
        <v>235</v>
      </c>
      <c r="P29" s="34" t="s">
        <v>585</v>
      </c>
      <c r="Q29" s="28" t="s">
        <v>586</v>
      </c>
      <c r="R29" s="28" t="s">
        <v>587</v>
      </c>
      <c r="S29" s="28" t="s">
        <v>204</v>
      </c>
      <c r="T29" s="28" t="s">
        <v>205</v>
      </c>
      <c r="U29" s="35"/>
    </row>
    <row r="30" ht="15" customHeight="1" spans="1:21">
      <c r="A30" s="16" t="s">
        <v>588</v>
      </c>
      <c r="B30" s="36">
        <v>9034</v>
      </c>
      <c r="C30" s="36">
        <v>5299</v>
      </c>
      <c r="D30" s="16"/>
      <c r="E30" s="17"/>
      <c r="F30" s="17"/>
      <c r="G30" s="16" t="s">
        <v>589</v>
      </c>
      <c r="H30" s="16"/>
      <c r="I30" s="16" t="s">
        <v>50</v>
      </c>
      <c r="J30" s="16" t="s">
        <v>82</v>
      </c>
      <c r="K30" s="16" t="s">
        <v>52</v>
      </c>
      <c r="L30" s="16" t="s">
        <v>50</v>
      </c>
      <c r="M30" s="33" t="s">
        <v>291</v>
      </c>
      <c r="N30" s="28" t="s">
        <v>74</v>
      </c>
      <c r="O30" s="28" t="s">
        <v>241</v>
      </c>
      <c r="P30" s="34" t="s">
        <v>227</v>
      </c>
      <c r="Q30" s="28" t="s">
        <v>590</v>
      </c>
      <c r="R30" s="28" t="s">
        <v>591</v>
      </c>
      <c r="S30" s="28" t="s">
        <v>204</v>
      </c>
      <c r="T30" s="28" t="s">
        <v>205</v>
      </c>
      <c r="U30" s="35"/>
    </row>
    <row r="31" ht="15" customHeight="1" spans="1:21">
      <c r="A31" s="16" t="s">
        <v>592</v>
      </c>
      <c r="B31" s="36"/>
      <c r="C31" s="36"/>
      <c r="D31" s="16" t="s">
        <v>182</v>
      </c>
      <c r="E31" s="36"/>
      <c r="F31" s="36"/>
      <c r="G31" s="16" t="s">
        <v>593</v>
      </c>
      <c r="H31" s="16"/>
      <c r="I31" s="16" t="s">
        <v>50</v>
      </c>
      <c r="J31" s="16" t="s">
        <v>75</v>
      </c>
      <c r="K31" s="16" t="s">
        <v>50</v>
      </c>
      <c r="L31" s="16" t="s">
        <v>50</v>
      </c>
      <c r="M31" s="33" t="s">
        <v>291</v>
      </c>
      <c r="N31" s="28" t="s">
        <v>74</v>
      </c>
      <c r="O31" s="28" t="s">
        <v>246</v>
      </c>
      <c r="P31" s="34" t="s">
        <v>231</v>
      </c>
      <c r="Q31" s="28" t="s">
        <v>594</v>
      </c>
      <c r="R31" s="28" t="s">
        <v>595</v>
      </c>
      <c r="S31" s="28" t="s">
        <v>182</v>
      </c>
      <c r="T31" s="28" t="s">
        <v>353</v>
      </c>
      <c r="U31" s="35"/>
    </row>
    <row r="32" ht="15" customHeight="1" spans="1:21">
      <c r="A32" s="16" t="s">
        <v>112</v>
      </c>
      <c r="B32" s="36"/>
      <c r="C32" s="36"/>
      <c r="D32" s="16" t="s">
        <v>104</v>
      </c>
      <c r="E32" s="36"/>
      <c r="F32" s="36"/>
      <c r="G32" s="16" t="s">
        <v>596</v>
      </c>
      <c r="H32" s="16"/>
      <c r="I32" s="16" t="s">
        <v>50</v>
      </c>
      <c r="J32" s="16" t="s">
        <v>52</v>
      </c>
      <c r="K32" s="16" t="s">
        <v>50</v>
      </c>
      <c r="L32" s="16" t="s">
        <v>50</v>
      </c>
      <c r="M32" s="33" t="s">
        <v>291</v>
      </c>
      <c r="N32" s="28" t="s">
        <v>74</v>
      </c>
      <c r="O32" s="28" t="s">
        <v>251</v>
      </c>
      <c r="P32" s="34" t="s">
        <v>597</v>
      </c>
      <c r="Q32" s="28" t="s">
        <v>112</v>
      </c>
      <c r="R32" s="28" t="s">
        <v>308</v>
      </c>
      <c r="S32" s="28" t="s">
        <v>104</v>
      </c>
      <c r="T32" s="28" t="s">
        <v>339</v>
      </c>
      <c r="U32" s="35"/>
    </row>
    <row r="33" ht="15" customHeight="1" spans="1:21">
      <c r="A33" s="16" t="s">
        <v>120</v>
      </c>
      <c r="B33" s="36"/>
      <c r="C33" s="36"/>
      <c r="D33" s="16" t="s">
        <v>114</v>
      </c>
      <c r="E33" s="36"/>
      <c r="F33" s="36"/>
      <c r="G33" s="16" t="s">
        <v>598</v>
      </c>
      <c r="H33" s="16"/>
      <c r="I33" s="16" t="s">
        <v>50</v>
      </c>
      <c r="J33" s="16" t="s">
        <v>52</v>
      </c>
      <c r="K33" s="16" t="s">
        <v>50</v>
      </c>
      <c r="L33" s="16" t="s">
        <v>50</v>
      </c>
      <c r="M33" s="33" t="s">
        <v>291</v>
      </c>
      <c r="N33" s="28" t="s">
        <v>74</v>
      </c>
      <c r="O33" s="28" t="s">
        <v>257</v>
      </c>
      <c r="P33" s="34" t="s">
        <v>257</v>
      </c>
      <c r="Q33" s="28" t="s">
        <v>120</v>
      </c>
      <c r="R33" s="28" t="s">
        <v>353</v>
      </c>
      <c r="S33" s="28" t="s">
        <v>114</v>
      </c>
      <c r="T33" s="28" t="s">
        <v>326</v>
      </c>
      <c r="U33" s="35"/>
    </row>
    <row r="34" ht="15" customHeight="1" spans="1:21">
      <c r="A34" s="16" t="s">
        <v>129</v>
      </c>
      <c r="B34" s="36"/>
      <c r="C34" s="36"/>
      <c r="D34" s="16" t="s">
        <v>202</v>
      </c>
      <c r="E34" s="36"/>
      <c r="F34" s="36"/>
      <c r="G34" s="16" t="s">
        <v>599</v>
      </c>
      <c r="H34" s="16" t="s">
        <v>600</v>
      </c>
      <c r="I34" s="16" t="s">
        <v>50</v>
      </c>
      <c r="J34" s="16" t="s">
        <v>52</v>
      </c>
      <c r="K34" s="16" t="s">
        <v>50</v>
      </c>
      <c r="L34" s="16" t="s">
        <v>50</v>
      </c>
      <c r="M34" s="33" t="s">
        <v>291</v>
      </c>
      <c r="N34" s="28" t="s">
        <v>74</v>
      </c>
      <c r="O34" s="28" t="s">
        <v>260</v>
      </c>
      <c r="P34" s="34" t="s">
        <v>601</v>
      </c>
      <c r="Q34" s="28" t="s">
        <v>129</v>
      </c>
      <c r="R34" s="28" t="s">
        <v>360</v>
      </c>
      <c r="S34" s="28" t="s">
        <v>202</v>
      </c>
      <c r="T34" s="28" t="s">
        <v>346</v>
      </c>
      <c r="U34" s="35"/>
    </row>
    <row r="35" ht="15" customHeight="1" spans="1:21">
      <c r="A35" s="16" t="s">
        <v>137</v>
      </c>
      <c r="B35" s="36"/>
      <c r="C35" s="36"/>
      <c r="D35" s="16" t="s">
        <v>122</v>
      </c>
      <c r="E35" s="36"/>
      <c r="F35" s="36"/>
      <c r="G35" s="16"/>
      <c r="H35" s="16" t="s">
        <v>602</v>
      </c>
      <c r="I35" s="16" t="s">
        <v>50</v>
      </c>
      <c r="J35" s="16" t="s">
        <v>52</v>
      </c>
      <c r="K35" s="16" t="s">
        <v>50</v>
      </c>
      <c r="L35" s="16" t="s">
        <v>50</v>
      </c>
      <c r="M35" s="33" t="s">
        <v>291</v>
      </c>
      <c r="N35" s="28" t="s">
        <v>74</v>
      </c>
      <c r="O35" s="28" t="s">
        <v>603</v>
      </c>
      <c r="P35" s="34" t="s">
        <v>604</v>
      </c>
      <c r="Q35" s="28" t="s">
        <v>137</v>
      </c>
      <c r="R35" s="28" t="s">
        <v>314</v>
      </c>
      <c r="S35" s="28" t="s">
        <v>122</v>
      </c>
      <c r="T35" s="28" t="s">
        <v>314</v>
      </c>
      <c r="U35" s="35"/>
    </row>
    <row r="36" ht="15" customHeight="1" spans="1:21">
      <c r="A36" s="16" t="s">
        <v>145</v>
      </c>
      <c r="B36" s="36"/>
      <c r="C36" s="36"/>
      <c r="D36" s="16" t="s">
        <v>131</v>
      </c>
      <c r="E36" s="17">
        <f>((SUM(B5:B5)+SUM(B8:B11)+SUM(B13:B37)))-((SUM(E8:E11)))-((SUM(E13:E13)))-((SUM(E5:E5)+SUM(E31:E35)))</f>
        <v>0</v>
      </c>
      <c r="F36" s="17">
        <f>((SUM(C5:C5)+SUM(C8:C11)+SUM(C13:C37)))-((SUM(F8:F11)))-((SUM(F13:F13)))-((SUM(F5:F5)+SUM(F31:F35)))</f>
        <v>0</v>
      </c>
      <c r="G36" s="16"/>
      <c r="H36" s="16" t="s">
        <v>605</v>
      </c>
      <c r="I36" s="16" t="s">
        <v>50</v>
      </c>
      <c r="J36" s="16" t="s">
        <v>52</v>
      </c>
      <c r="K36" s="16" t="s">
        <v>50</v>
      </c>
      <c r="L36" s="16" t="s">
        <v>50</v>
      </c>
      <c r="M36" s="33" t="s">
        <v>291</v>
      </c>
      <c r="N36" s="28" t="s">
        <v>74</v>
      </c>
      <c r="O36" s="28" t="s">
        <v>601</v>
      </c>
      <c r="P36" s="34" t="s">
        <v>606</v>
      </c>
      <c r="Q36" s="28" t="s">
        <v>145</v>
      </c>
      <c r="R36" s="28" t="s">
        <v>367</v>
      </c>
      <c r="S36" s="28" t="s">
        <v>131</v>
      </c>
      <c r="T36" s="28" t="s">
        <v>320</v>
      </c>
      <c r="U36" s="35"/>
    </row>
    <row r="37" ht="15" customHeight="1" spans="1:21">
      <c r="A37" s="16" t="s">
        <v>153</v>
      </c>
      <c r="B37" s="36"/>
      <c r="C37" s="36"/>
      <c r="D37" s="16" t="s">
        <v>607</v>
      </c>
      <c r="E37" s="36"/>
      <c r="F37" s="36"/>
      <c r="G37" s="16" t="s">
        <v>608</v>
      </c>
      <c r="H37" s="16"/>
      <c r="I37" s="16" t="s">
        <v>50</v>
      </c>
      <c r="J37" s="16" t="s">
        <v>52</v>
      </c>
      <c r="K37" s="16" t="s">
        <v>52</v>
      </c>
      <c r="L37" s="16" t="s">
        <v>52</v>
      </c>
      <c r="M37" s="33" t="s">
        <v>291</v>
      </c>
      <c r="N37" s="28" t="s">
        <v>74</v>
      </c>
      <c r="O37" s="28" t="s">
        <v>609</v>
      </c>
      <c r="P37" s="34" t="s">
        <v>251</v>
      </c>
      <c r="Q37" s="28" t="s">
        <v>153</v>
      </c>
      <c r="R37" s="28" t="s">
        <v>326</v>
      </c>
      <c r="S37" s="28" t="s">
        <v>610</v>
      </c>
      <c r="T37" s="28" t="s">
        <v>611</v>
      </c>
      <c r="U37" s="35"/>
    </row>
    <row r="38" ht="15" customHeight="1" spans="1:21">
      <c r="A38" s="16" t="s">
        <v>612</v>
      </c>
      <c r="B38" s="17">
        <f>((SUM(B5:B5)+SUM(B8:B11)+SUM(B13:B37)))</f>
        <v>12628</v>
      </c>
      <c r="C38" s="17">
        <f>((SUM(C5:C5)+SUM(C8:C11)+SUM(C13:C37)))</f>
        <v>9364</v>
      </c>
      <c r="D38" s="16" t="s">
        <v>613</v>
      </c>
      <c r="E38" s="17">
        <f>((SUM(B5:B5)+SUM(B8:B11)+SUM(B13:B37)))</f>
        <v>12628</v>
      </c>
      <c r="F38" s="17">
        <f>((SUM(C5:C5)+SUM(C8:C11)+SUM(C13:C37)))</f>
        <v>9364</v>
      </c>
      <c r="G38" s="16"/>
      <c r="H38" s="16"/>
      <c r="I38" s="16" t="s">
        <v>72</v>
      </c>
      <c r="J38" s="16" t="s">
        <v>50</v>
      </c>
      <c r="K38" s="16" t="s">
        <v>72</v>
      </c>
      <c r="L38" s="16" t="s">
        <v>50</v>
      </c>
      <c r="M38" s="33" t="s">
        <v>291</v>
      </c>
      <c r="N38" s="28" t="s">
        <v>74</v>
      </c>
      <c r="O38" s="28" t="s">
        <v>614</v>
      </c>
      <c r="P38" s="34" t="s">
        <v>615</v>
      </c>
      <c r="Q38" s="28" t="s">
        <v>85</v>
      </c>
      <c r="R38" s="28" t="s">
        <v>76</v>
      </c>
      <c r="S38" s="28" t="s">
        <v>77</v>
      </c>
      <c r="T38" s="28" t="s">
        <v>76</v>
      </c>
      <c r="U38" s="35"/>
    </row>
  </sheetData>
  <mergeCells count="2">
    <mergeCell ref="A2:M2"/>
    <mergeCell ref="A3:M3"/>
  </mergeCells>
  <pageMargins left="0.700694444444445" right="0.700694444444445" top="0.751388888888889" bottom="0.751388888888889" header="0.297916666666667" footer="0.297916666666667"/>
  <pageSetup paperSize="9" scale="8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topLeftCell="A5" workbookViewId="0">
      <selection activeCell="E16" sqref="E16"/>
    </sheetView>
  </sheetViews>
  <sheetFormatPr defaultColWidth="8" defaultRowHeight="12.75" customHeight="1"/>
  <cols>
    <col min="1" max="1" width="8" style="1" customWidth="1"/>
    <col min="2" max="2" width="28.875" style="1" customWidth="1"/>
    <col min="3" max="3" width="16.125" style="1" customWidth="1"/>
    <col min="4" max="6" width="17.75" style="2" customWidth="1"/>
    <col min="7" max="7" width="31.625" style="3" customWidth="1"/>
    <col min="8" max="8" width="8.25" style="1" hidden="1" customWidth="1"/>
    <col min="9" max="10" width="8" style="4" hidden="1" customWidth="1"/>
    <col min="11" max="15" width="8" style="5" hidden="1" customWidth="1"/>
    <col min="16" max="256" width="8" style="2"/>
    <col min="257" max="257" width="8" style="2" customWidth="1"/>
    <col min="258" max="258" width="28.875" style="2" customWidth="1"/>
    <col min="259" max="259" width="21.875" style="2" customWidth="1"/>
    <col min="260" max="260" width="22.25" style="2" customWidth="1"/>
    <col min="261" max="261" width="18.125" style="2" customWidth="1"/>
    <col min="262" max="262" width="19.875" style="2" customWidth="1"/>
    <col min="263" max="263" width="31.625" style="2" customWidth="1"/>
    <col min="264" max="271" width="8" style="2" hidden="1" customWidth="1"/>
    <col min="272" max="512" width="8" style="2"/>
    <col min="513" max="513" width="8" style="2" customWidth="1"/>
    <col min="514" max="514" width="28.875" style="2" customWidth="1"/>
    <col min="515" max="515" width="21.875" style="2" customWidth="1"/>
    <col min="516" max="516" width="22.25" style="2" customWidth="1"/>
    <col min="517" max="517" width="18.125" style="2" customWidth="1"/>
    <col min="518" max="518" width="19.875" style="2" customWidth="1"/>
    <col min="519" max="519" width="31.625" style="2" customWidth="1"/>
    <col min="520" max="527" width="8" style="2" hidden="1" customWidth="1"/>
    <col min="528" max="768" width="8" style="2"/>
    <col min="769" max="769" width="8" style="2" customWidth="1"/>
    <col min="770" max="770" width="28.875" style="2" customWidth="1"/>
    <col min="771" max="771" width="21.875" style="2" customWidth="1"/>
    <col min="772" max="772" width="22.25" style="2" customWidth="1"/>
    <col min="773" max="773" width="18.125" style="2" customWidth="1"/>
    <col min="774" max="774" width="19.875" style="2" customWidth="1"/>
    <col min="775" max="775" width="31.625" style="2" customWidth="1"/>
    <col min="776" max="783" width="8" style="2" hidden="1" customWidth="1"/>
    <col min="784" max="1024" width="8" style="2"/>
    <col min="1025" max="1025" width="8" style="2" customWidth="1"/>
    <col min="1026" max="1026" width="28.875" style="2" customWidth="1"/>
    <col min="1027" max="1027" width="21.875" style="2" customWidth="1"/>
    <col min="1028" max="1028" width="22.25" style="2" customWidth="1"/>
    <col min="1029" max="1029" width="18.125" style="2" customWidth="1"/>
    <col min="1030" max="1030" width="19.875" style="2" customWidth="1"/>
    <col min="1031" max="1031" width="31.625" style="2" customWidth="1"/>
    <col min="1032" max="1039" width="8" style="2" hidden="1" customWidth="1"/>
    <col min="1040" max="1280" width="8" style="2"/>
    <col min="1281" max="1281" width="8" style="2" customWidth="1"/>
    <col min="1282" max="1282" width="28.875" style="2" customWidth="1"/>
    <col min="1283" max="1283" width="21.875" style="2" customWidth="1"/>
    <col min="1284" max="1284" width="22.25" style="2" customWidth="1"/>
    <col min="1285" max="1285" width="18.125" style="2" customWidth="1"/>
    <col min="1286" max="1286" width="19.875" style="2" customWidth="1"/>
    <col min="1287" max="1287" width="31.625" style="2" customWidth="1"/>
    <col min="1288" max="1295" width="8" style="2" hidden="1" customWidth="1"/>
    <col min="1296" max="1536" width="8" style="2"/>
    <col min="1537" max="1537" width="8" style="2" customWidth="1"/>
    <col min="1538" max="1538" width="28.875" style="2" customWidth="1"/>
    <col min="1539" max="1539" width="21.875" style="2" customWidth="1"/>
    <col min="1540" max="1540" width="22.25" style="2" customWidth="1"/>
    <col min="1541" max="1541" width="18.125" style="2" customWidth="1"/>
    <col min="1542" max="1542" width="19.875" style="2" customWidth="1"/>
    <col min="1543" max="1543" width="31.625" style="2" customWidth="1"/>
    <col min="1544" max="1551" width="8" style="2" hidden="1" customWidth="1"/>
    <col min="1552" max="1792" width="8" style="2"/>
    <col min="1793" max="1793" width="8" style="2" customWidth="1"/>
    <col min="1794" max="1794" width="28.875" style="2" customWidth="1"/>
    <col min="1795" max="1795" width="21.875" style="2" customWidth="1"/>
    <col min="1796" max="1796" width="22.25" style="2" customWidth="1"/>
    <col min="1797" max="1797" width="18.125" style="2" customWidth="1"/>
    <col min="1798" max="1798" width="19.875" style="2" customWidth="1"/>
    <col min="1799" max="1799" width="31.625" style="2" customWidth="1"/>
    <col min="1800" max="1807" width="8" style="2" hidden="1" customWidth="1"/>
    <col min="1808" max="2048" width="8" style="2"/>
    <col min="2049" max="2049" width="8" style="2" customWidth="1"/>
    <col min="2050" max="2050" width="28.875" style="2" customWidth="1"/>
    <col min="2051" max="2051" width="21.875" style="2" customWidth="1"/>
    <col min="2052" max="2052" width="22.25" style="2" customWidth="1"/>
    <col min="2053" max="2053" width="18.125" style="2" customWidth="1"/>
    <col min="2054" max="2054" width="19.875" style="2" customWidth="1"/>
    <col min="2055" max="2055" width="31.625" style="2" customWidth="1"/>
    <col min="2056" max="2063" width="8" style="2" hidden="1" customWidth="1"/>
    <col min="2064" max="2304" width="8" style="2"/>
    <col min="2305" max="2305" width="8" style="2" customWidth="1"/>
    <col min="2306" max="2306" width="28.875" style="2" customWidth="1"/>
    <col min="2307" max="2307" width="21.875" style="2" customWidth="1"/>
    <col min="2308" max="2308" width="22.25" style="2" customWidth="1"/>
    <col min="2309" max="2309" width="18.125" style="2" customWidth="1"/>
    <col min="2310" max="2310" width="19.875" style="2" customWidth="1"/>
    <col min="2311" max="2311" width="31.625" style="2" customWidth="1"/>
    <col min="2312" max="2319" width="8" style="2" hidden="1" customWidth="1"/>
    <col min="2320" max="2560" width="8" style="2"/>
    <col min="2561" max="2561" width="8" style="2" customWidth="1"/>
    <col min="2562" max="2562" width="28.875" style="2" customWidth="1"/>
    <col min="2563" max="2563" width="21.875" style="2" customWidth="1"/>
    <col min="2564" max="2564" width="22.25" style="2" customWidth="1"/>
    <col min="2565" max="2565" width="18.125" style="2" customWidth="1"/>
    <col min="2566" max="2566" width="19.875" style="2" customWidth="1"/>
    <col min="2567" max="2567" width="31.625" style="2" customWidth="1"/>
    <col min="2568" max="2575" width="8" style="2" hidden="1" customWidth="1"/>
    <col min="2576" max="2816" width="8" style="2"/>
    <col min="2817" max="2817" width="8" style="2" customWidth="1"/>
    <col min="2818" max="2818" width="28.875" style="2" customWidth="1"/>
    <col min="2819" max="2819" width="21.875" style="2" customWidth="1"/>
    <col min="2820" max="2820" width="22.25" style="2" customWidth="1"/>
    <col min="2821" max="2821" width="18.125" style="2" customWidth="1"/>
    <col min="2822" max="2822" width="19.875" style="2" customWidth="1"/>
    <col min="2823" max="2823" width="31.625" style="2" customWidth="1"/>
    <col min="2824" max="2831" width="8" style="2" hidden="1" customWidth="1"/>
    <col min="2832" max="3072" width="8" style="2"/>
    <col min="3073" max="3073" width="8" style="2" customWidth="1"/>
    <col min="3074" max="3074" width="28.875" style="2" customWidth="1"/>
    <col min="3075" max="3075" width="21.875" style="2" customWidth="1"/>
    <col min="3076" max="3076" width="22.25" style="2" customWidth="1"/>
    <col min="3077" max="3077" width="18.125" style="2" customWidth="1"/>
    <col min="3078" max="3078" width="19.875" style="2" customWidth="1"/>
    <col min="3079" max="3079" width="31.625" style="2" customWidth="1"/>
    <col min="3080" max="3087" width="8" style="2" hidden="1" customWidth="1"/>
    <col min="3088" max="3328" width="8" style="2"/>
    <col min="3329" max="3329" width="8" style="2" customWidth="1"/>
    <col min="3330" max="3330" width="28.875" style="2" customWidth="1"/>
    <col min="3331" max="3331" width="21.875" style="2" customWidth="1"/>
    <col min="3332" max="3332" width="22.25" style="2" customWidth="1"/>
    <col min="3333" max="3333" width="18.125" style="2" customWidth="1"/>
    <col min="3334" max="3334" width="19.875" style="2" customWidth="1"/>
    <col min="3335" max="3335" width="31.625" style="2" customWidth="1"/>
    <col min="3336" max="3343" width="8" style="2" hidden="1" customWidth="1"/>
    <col min="3344" max="3584" width="8" style="2"/>
    <col min="3585" max="3585" width="8" style="2" customWidth="1"/>
    <col min="3586" max="3586" width="28.875" style="2" customWidth="1"/>
    <col min="3587" max="3587" width="21.875" style="2" customWidth="1"/>
    <col min="3588" max="3588" width="22.25" style="2" customWidth="1"/>
    <col min="3589" max="3589" width="18.125" style="2" customWidth="1"/>
    <col min="3590" max="3590" width="19.875" style="2" customWidth="1"/>
    <col min="3591" max="3591" width="31.625" style="2" customWidth="1"/>
    <col min="3592" max="3599" width="8" style="2" hidden="1" customWidth="1"/>
    <col min="3600" max="3840" width="8" style="2"/>
    <col min="3841" max="3841" width="8" style="2" customWidth="1"/>
    <col min="3842" max="3842" width="28.875" style="2" customWidth="1"/>
    <col min="3843" max="3843" width="21.875" style="2" customWidth="1"/>
    <col min="3844" max="3844" width="22.25" style="2" customWidth="1"/>
    <col min="3845" max="3845" width="18.125" style="2" customWidth="1"/>
    <col min="3846" max="3846" width="19.875" style="2" customWidth="1"/>
    <col min="3847" max="3847" width="31.625" style="2" customWidth="1"/>
    <col min="3848" max="3855" width="8" style="2" hidden="1" customWidth="1"/>
    <col min="3856" max="4096" width="8" style="2"/>
    <col min="4097" max="4097" width="8" style="2" customWidth="1"/>
    <col min="4098" max="4098" width="28.875" style="2" customWidth="1"/>
    <col min="4099" max="4099" width="21.875" style="2" customWidth="1"/>
    <col min="4100" max="4100" width="22.25" style="2" customWidth="1"/>
    <col min="4101" max="4101" width="18.125" style="2" customWidth="1"/>
    <col min="4102" max="4102" width="19.875" style="2" customWidth="1"/>
    <col min="4103" max="4103" width="31.625" style="2" customWidth="1"/>
    <col min="4104" max="4111" width="8" style="2" hidden="1" customWidth="1"/>
    <col min="4112" max="4352" width="8" style="2"/>
    <col min="4353" max="4353" width="8" style="2" customWidth="1"/>
    <col min="4354" max="4354" width="28.875" style="2" customWidth="1"/>
    <col min="4355" max="4355" width="21.875" style="2" customWidth="1"/>
    <col min="4356" max="4356" width="22.25" style="2" customWidth="1"/>
    <col min="4357" max="4357" width="18.125" style="2" customWidth="1"/>
    <col min="4358" max="4358" width="19.875" style="2" customWidth="1"/>
    <col min="4359" max="4359" width="31.625" style="2" customWidth="1"/>
    <col min="4360" max="4367" width="8" style="2" hidden="1" customWidth="1"/>
    <col min="4368" max="4608" width="8" style="2"/>
    <col min="4609" max="4609" width="8" style="2" customWidth="1"/>
    <col min="4610" max="4610" width="28.875" style="2" customWidth="1"/>
    <col min="4611" max="4611" width="21.875" style="2" customWidth="1"/>
    <col min="4612" max="4612" width="22.25" style="2" customWidth="1"/>
    <col min="4613" max="4613" width="18.125" style="2" customWidth="1"/>
    <col min="4614" max="4614" width="19.875" style="2" customWidth="1"/>
    <col min="4615" max="4615" width="31.625" style="2" customWidth="1"/>
    <col min="4616" max="4623" width="8" style="2" hidden="1" customWidth="1"/>
    <col min="4624" max="4864" width="8" style="2"/>
    <col min="4865" max="4865" width="8" style="2" customWidth="1"/>
    <col min="4866" max="4866" width="28.875" style="2" customWidth="1"/>
    <col min="4867" max="4867" width="21.875" style="2" customWidth="1"/>
    <col min="4868" max="4868" width="22.25" style="2" customWidth="1"/>
    <col min="4869" max="4869" width="18.125" style="2" customWidth="1"/>
    <col min="4870" max="4870" width="19.875" style="2" customWidth="1"/>
    <col min="4871" max="4871" width="31.625" style="2" customWidth="1"/>
    <col min="4872" max="4879" width="8" style="2" hidden="1" customWidth="1"/>
    <col min="4880" max="5120" width="8" style="2"/>
    <col min="5121" max="5121" width="8" style="2" customWidth="1"/>
    <col min="5122" max="5122" width="28.875" style="2" customWidth="1"/>
    <col min="5123" max="5123" width="21.875" style="2" customWidth="1"/>
    <col min="5124" max="5124" width="22.25" style="2" customWidth="1"/>
    <col min="5125" max="5125" width="18.125" style="2" customWidth="1"/>
    <col min="5126" max="5126" width="19.875" style="2" customWidth="1"/>
    <col min="5127" max="5127" width="31.625" style="2" customWidth="1"/>
    <col min="5128" max="5135" width="8" style="2" hidden="1" customWidth="1"/>
    <col min="5136" max="5376" width="8" style="2"/>
    <col min="5377" max="5377" width="8" style="2" customWidth="1"/>
    <col min="5378" max="5378" width="28.875" style="2" customWidth="1"/>
    <col min="5379" max="5379" width="21.875" style="2" customWidth="1"/>
    <col min="5380" max="5380" width="22.25" style="2" customWidth="1"/>
    <col min="5381" max="5381" width="18.125" style="2" customWidth="1"/>
    <col min="5382" max="5382" width="19.875" style="2" customWidth="1"/>
    <col min="5383" max="5383" width="31.625" style="2" customWidth="1"/>
    <col min="5384" max="5391" width="8" style="2" hidden="1" customWidth="1"/>
    <col min="5392" max="5632" width="8" style="2"/>
    <col min="5633" max="5633" width="8" style="2" customWidth="1"/>
    <col min="5634" max="5634" width="28.875" style="2" customWidth="1"/>
    <col min="5635" max="5635" width="21.875" style="2" customWidth="1"/>
    <col min="5636" max="5636" width="22.25" style="2" customWidth="1"/>
    <col min="5637" max="5637" width="18.125" style="2" customWidth="1"/>
    <col min="5638" max="5638" width="19.875" style="2" customWidth="1"/>
    <col min="5639" max="5639" width="31.625" style="2" customWidth="1"/>
    <col min="5640" max="5647" width="8" style="2" hidden="1" customWidth="1"/>
    <col min="5648" max="5888" width="8" style="2"/>
    <col min="5889" max="5889" width="8" style="2" customWidth="1"/>
    <col min="5890" max="5890" width="28.875" style="2" customWidth="1"/>
    <col min="5891" max="5891" width="21.875" style="2" customWidth="1"/>
    <col min="5892" max="5892" width="22.25" style="2" customWidth="1"/>
    <col min="5893" max="5893" width="18.125" style="2" customWidth="1"/>
    <col min="5894" max="5894" width="19.875" style="2" customWidth="1"/>
    <col min="5895" max="5895" width="31.625" style="2" customWidth="1"/>
    <col min="5896" max="5903" width="8" style="2" hidden="1" customWidth="1"/>
    <col min="5904" max="6144" width="8" style="2"/>
    <col min="6145" max="6145" width="8" style="2" customWidth="1"/>
    <col min="6146" max="6146" width="28.875" style="2" customWidth="1"/>
    <col min="6147" max="6147" width="21.875" style="2" customWidth="1"/>
    <col min="6148" max="6148" width="22.25" style="2" customWidth="1"/>
    <col min="6149" max="6149" width="18.125" style="2" customWidth="1"/>
    <col min="6150" max="6150" width="19.875" style="2" customWidth="1"/>
    <col min="6151" max="6151" width="31.625" style="2" customWidth="1"/>
    <col min="6152" max="6159" width="8" style="2" hidden="1" customWidth="1"/>
    <col min="6160" max="6400" width="8" style="2"/>
    <col min="6401" max="6401" width="8" style="2" customWidth="1"/>
    <col min="6402" max="6402" width="28.875" style="2" customWidth="1"/>
    <col min="6403" max="6403" width="21.875" style="2" customWidth="1"/>
    <col min="6404" max="6404" width="22.25" style="2" customWidth="1"/>
    <col min="6405" max="6405" width="18.125" style="2" customWidth="1"/>
    <col min="6406" max="6406" width="19.875" style="2" customWidth="1"/>
    <col min="6407" max="6407" width="31.625" style="2" customWidth="1"/>
    <col min="6408" max="6415" width="8" style="2" hidden="1" customWidth="1"/>
    <col min="6416" max="6656" width="8" style="2"/>
    <col min="6657" max="6657" width="8" style="2" customWidth="1"/>
    <col min="6658" max="6658" width="28.875" style="2" customWidth="1"/>
    <col min="6659" max="6659" width="21.875" style="2" customWidth="1"/>
    <col min="6660" max="6660" width="22.25" style="2" customWidth="1"/>
    <col min="6661" max="6661" width="18.125" style="2" customWidth="1"/>
    <col min="6662" max="6662" width="19.875" style="2" customWidth="1"/>
    <col min="6663" max="6663" width="31.625" style="2" customWidth="1"/>
    <col min="6664" max="6671" width="8" style="2" hidden="1" customWidth="1"/>
    <col min="6672" max="6912" width="8" style="2"/>
    <col min="6913" max="6913" width="8" style="2" customWidth="1"/>
    <col min="6914" max="6914" width="28.875" style="2" customWidth="1"/>
    <col min="6915" max="6915" width="21.875" style="2" customWidth="1"/>
    <col min="6916" max="6916" width="22.25" style="2" customWidth="1"/>
    <col min="6917" max="6917" width="18.125" style="2" customWidth="1"/>
    <col min="6918" max="6918" width="19.875" style="2" customWidth="1"/>
    <col min="6919" max="6919" width="31.625" style="2" customWidth="1"/>
    <col min="6920" max="6927" width="8" style="2" hidden="1" customWidth="1"/>
    <col min="6928" max="7168" width="8" style="2"/>
    <col min="7169" max="7169" width="8" style="2" customWidth="1"/>
    <col min="7170" max="7170" width="28.875" style="2" customWidth="1"/>
    <col min="7171" max="7171" width="21.875" style="2" customWidth="1"/>
    <col min="7172" max="7172" width="22.25" style="2" customWidth="1"/>
    <col min="7173" max="7173" width="18.125" style="2" customWidth="1"/>
    <col min="7174" max="7174" width="19.875" style="2" customWidth="1"/>
    <col min="7175" max="7175" width="31.625" style="2" customWidth="1"/>
    <col min="7176" max="7183" width="8" style="2" hidden="1" customWidth="1"/>
    <col min="7184" max="7424" width="8" style="2"/>
    <col min="7425" max="7425" width="8" style="2" customWidth="1"/>
    <col min="7426" max="7426" width="28.875" style="2" customWidth="1"/>
    <col min="7427" max="7427" width="21.875" style="2" customWidth="1"/>
    <col min="7428" max="7428" width="22.25" style="2" customWidth="1"/>
    <col min="7429" max="7429" width="18.125" style="2" customWidth="1"/>
    <col min="7430" max="7430" width="19.875" style="2" customWidth="1"/>
    <col min="7431" max="7431" width="31.625" style="2" customWidth="1"/>
    <col min="7432" max="7439" width="8" style="2" hidden="1" customWidth="1"/>
    <col min="7440" max="7680" width="8" style="2"/>
    <col min="7681" max="7681" width="8" style="2" customWidth="1"/>
    <col min="7682" max="7682" width="28.875" style="2" customWidth="1"/>
    <col min="7683" max="7683" width="21.875" style="2" customWidth="1"/>
    <col min="7684" max="7684" width="22.25" style="2" customWidth="1"/>
    <col min="7685" max="7685" width="18.125" style="2" customWidth="1"/>
    <col min="7686" max="7686" width="19.875" style="2" customWidth="1"/>
    <col min="7687" max="7687" width="31.625" style="2" customWidth="1"/>
    <col min="7688" max="7695" width="8" style="2" hidden="1" customWidth="1"/>
    <col min="7696" max="7936" width="8" style="2"/>
    <col min="7937" max="7937" width="8" style="2" customWidth="1"/>
    <col min="7938" max="7938" width="28.875" style="2" customWidth="1"/>
    <col min="7939" max="7939" width="21.875" style="2" customWidth="1"/>
    <col min="7940" max="7940" width="22.25" style="2" customWidth="1"/>
    <col min="7941" max="7941" width="18.125" style="2" customWidth="1"/>
    <col min="7942" max="7942" width="19.875" style="2" customWidth="1"/>
    <col min="7943" max="7943" width="31.625" style="2" customWidth="1"/>
    <col min="7944" max="7951" width="8" style="2" hidden="1" customWidth="1"/>
    <col min="7952" max="8192" width="8" style="2"/>
    <col min="8193" max="8193" width="8" style="2" customWidth="1"/>
    <col min="8194" max="8194" width="28.875" style="2" customWidth="1"/>
    <col min="8195" max="8195" width="21.875" style="2" customWidth="1"/>
    <col min="8196" max="8196" width="22.25" style="2" customWidth="1"/>
    <col min="8197" max="8197" width="18.125" style="2" customWidth="1"/>
    <col min="8198" max="8198" width="19.875" style="2" customWidth="1"/>
    <col min="8199" max="8199" width="31.625" style="2" customWidth="1"/>
    <col min="8200" max="8207" width="8" style="2" hidden="1" customWidth="1"/>
    <col min="8208" max="8448" width="8" style="2"/>
    <col min="8449" max="8449" width="8" style="2" customWidth="1"/>
    <col min="8450" max="8450" width="28.875" style="2" customWidth="1"/>
    <col min="8451" max="8451" width="21.875" style="2" customWidth="1"/>
    <col min="8452" max="8452" width="22.25" style="2" customWidth="1"/>
    <col min="8453" max="8453" width="18.125" style="2" customWidth="1"/>
    <col min="8454" max="8454" width="19.875" style="2" customWidth="1"/>
    <col min="8455" max="8455" width="31.625" style="2" customWidth="1"/>
    <col min="8456" max="8463" width="8" style="2" hidden="1" customWidth="1"/>
    <col min="8464" max="8704" width="8" style="2"/>
    <col min="8705" max="8705" width="8" style="2" customWidth="1"/>
    <col min="8706" max="8706" width="28.875" style="2" customWidth="1"/>
    <col min="8707" max="8707" width="21.875" style="2" customWidth="1"/>
    <col min="8708" max="8708" width="22.25" style="2" customWidth="1"/>
    <col min="8709" max="8709" width="18.125" style="2" customWidth="1"/>
    <col min="8710" max="8710" width="19.875" style="2" customWidth="1"/>
    <col min="8711" max="8711" width="31.625" style="2" customWidth="1"/>
    <col min="8712" max="8719" width="8" style="2" hidden="1" customWidth="1"/>
    <col min="8720" max="8960" width="8" style="2"/>
    <col min="8961" max="8961" width="8" style="2" customWidth="1"/>
    <col min="8962" max="8962" width="28.875" style="2" customWidth="1"/>
    <col min="8963" max="8963" width="21.875" style="2" customWidth="1"/>
    <col min="8964" max="8964" width="22.25" style="2" customWidth="1"/>
    <col min="8965" max="8965" width="18.125" style="2" customWidth="1"/>
    <col min="8966" max="8966" width="19.875" style="2" customWidth="1"/>
    <col min="8967" max="8967" width="31.625" style="2" customWidth="1"/>
    <col min="8968" max="8975" width="8" style="2" hidden="1" customWidth="1"/>
    <col min="8976" max="9216" width="8" style="2"/>
    <col min="9217" max="9217" width="8" style="2" customWidth="1"/>
    <col min="9218" max="9218" width="28.875" style="2" customWidth="1"/>
    <col min="9219" max="9219" width="21.875" style="2" customWidth="1"/>
    <col min="9220" max="9220" width="22.25" style="2" customWidth="1"/>
    <col min="9221" max="9221" width="18.125" style="2" customWidth="1"/>
    <col min="9222" max="9222" width="19.875" style="2" customWidth="1"/>
    <col min="9223" max="9223" width="31.625" style="2" customWidth="1"/>
    <col min="9224" max="9231" width="8" style="2" hidden="1" customWidth="1"/>
    <col min="9232" max="9472" width="8" style="2"/>
    <col min="9473" max="9473" width="8" style="2" customWidth="1"/>
    <col min="9474" max="9474" width="28.875" style="2" customWidth="1"/>
    <col min="9475" max="9475" width="21.875" style="2" customWidth="1"/>
    <col min="9476" max="9476" width="22.25" style="2" customWidth="1"/>
    <col min="9477" max="9477" width="18.125" style="2" customWidth="1"/>
    <col min="9478" max="9478" width="19.875" style="2" customWidth="1"/>
    <col min="9479" max="9479" width="31.625" style="2" customWidth="1"/>
    <col min="9480" max="9487" width="8" style="2" hidden="1" customWidth="1"/>
    <col min="9488" max="9728" width="8" style="2"/>
    <col min="9729" max="9729" width="8" style="2" customWidth="1"/>
    <col min="9730" max="9730" width="28.875" style="2" customWidth="1"/>
    <col min="9731" max="9731" width="21.875" style="2" customWidth="1"/>
    <col min="9732" max="9732" width="22.25" style="2" customWidth="1"/>
    <col min="9733" max="9733" width="18.125" style="2" customWidth="1"/>
    <col min="9734" max="9734" width="19.875" style="2" customWidth="1"/>
    <col min="9735" max="9735" width="31.625" style="2" customWidth="1"/>
    <col min="9736" max="9743" width="8" style="2" hidden="1" customWidth="1"/>
    <col min="9744" max="9984" width="8" style="2"/>
    <col min="9985" max="9985" width="8" style="2" customWidth="1"/>
    <col min="9986" max="9986" width="28.875" style="2" customWidth="1"/>
    <col min="9987" max="9987" width="21.875" style="2" customWidth="1"/>
    <col min="9988" max="9988" width="22.25" style="2" customWidth="1"/>
    <col min="9989" max="9989" width="18.125" style="2" customWidth="1"/>
    <col min="9990" max="9990" width="19.875" style="2" customWidth="1"/>
    <col min="9991" max="9991" width="31.625" style="2" customWidth="1"/>
    <col min="9992" max="9999" width="8" style="2" hidden="1" customWidth="1"/>
    <col min="10000" max="10240" width="8" style="2"/>
    <col min="10241" max="10241" width="8" style="2" customWidth="1"/>
    <col min="10242" max="10242" width="28.875" style="2" customWidth="1"/>
    <col min="10243" max="10243" width="21.875" style="2" customWidth="1"/>
    <col min="10244" max="10244" width="22.25" style="2" customWidth="1"/>
    <col min="10245" max="10245" width="18.125" style="2" customWidth="1"/>
    <col min="10246" max="10246" width="19.875" style="2" customWidth="1"/>
    <col min="10247" max="10247" width="31.625" style="2" customWidth="1"/>
    <col min="10248" max="10255" width="8" style="2" hidden="1" customWidth="1"/>
    <col min="10256" max="10496" width="8" style="2"/>
    <col min="10497" max="10497" width="8" style="2" customWidth="1"/>
    <col min="10498" max="10498" width="28.875" style="2" customWidth="1"/>
    <col min="10499" max="10499" width="21.875" style="2" customWidth="1"/>
    <col min="10500" max="10500" width="22.25" style="2" customWidth="1"/>
    <col min="10501" max="10501" width="18.125" style="2" customWidth="1"/>
    <col min="10502" max="10502" width="19.875" style="2" customWidth="1"/>
    <col min="10503" max="10503" width="31.625" style="2" customWidth="1"/>
    <col min="10504" max="10511" width="8" style="2" hidden="1" customWidth="1"/>
    <col min="10512" max="10752" width="8" style="2"/>
    <col min="10753" max="10753" width="8" style="2" customWidth="1"/>
    <col min="10754" max="10754" width="28.875" style="2" customWidth="1"/>
    <col min="10755" max="10755" width="21.875" style="2" customWidth="1"/>
    <col min="10756" max="10756" width="22.25" style="2" customWidth="1"/>
    <col min="10757" max="10757" width="18.125" style="2" customWidth="1"/>
    <col min="10758" max="10758" width="19.875" style="2" customWidth="1"/>
    <col min="10759" max="10759" width="31.625" style="2" customWidth="1"/>
    <col min="10760" max="10767" width="8" style="2" hidden="1" customWidth="1"/>
    <col min="10768" max="11008" width="8" style="2"/>
    <col min="11009" max="11009" width="8" style="2" customWidth="1"/>
    <col min="11010" max="11010" width="28.875" style="2" customWidth="1"/>
    <col min="11011" max="11011" width="21.875" style="2" customWidth="1"/>
    <col min="11012" max="11012" width="22.25" style="2" customWidth="1"/>
    <col min="11013" max="11013" width="18.125" style="2" customWidth="1"/>
    <col min="11014" max="11014" width="19.875" style="2" customWidth="1"/>
    <col min="11015" max="11015" width="31.625" style="2" customWidth="1"/>
    <col min="11016" max="11023" width="8" style="2" hidden="1" customWidth="1"/>
    <col min="11024" max="11264" width="8" style="2"/>
    <col min="11265" max="11265" width="8" style="2" customWidth="1"/>
    <col min="11266" max="11266" width="28.875" style="2" customWidth="1"/>
    <col min="11267" max="11267" width="21.875" style="2" customWidth="1"/>
    <col min="11268" max="11268" width="22.25" style="2" customWidth="1"/>
    <col min="11269" max="11269" width="18.125" style="2" customWidth="1"/>
    <col min="11270" max="11270" width="19.875" style="2" customWidth="1"/>
    <col min="11271" max="11271" width="31.625" style="2" customWidth="1"/>
    <col min="11272" max="11279" width="8" style="2" hidden="1" customWidth="1"/>
    <col min="11280" max="11520" width="8" style="2"/>
    <col min="11521" max="11521" width="8" style="2" customWidth="1"/>
    <col min="11522" max="11522" width="28.875" style="2" customWidth="1"/>
    <col min="11523" max="11523" width="21.875" style="2" customWidth="1"/>
    <col min="11524" max="11524" width="22.25" style="2" customWidth="1"/>
    <col min="11525" max="11525" width="18.125" style="2" customWidth="1"/>
    <col min="11526" max="11526" width="19.875" style="2" customWidth="1"/>
    <col min="11527" max="11527" width="31.625" style="2" customWidth="1"/>
    <col min="11528" max="11535" width="8" style="2" hidden="1" customWidth="1"/>
    <col min="11536" max="11776" width="8" style="2"/>
    <col min="11777" max="11777" width="8" style="2" customWidth="1"/>
    <col min="11778" max="11778" width="28.875" style="2" customWidth="1"/>
    <col min="11779" max="11779" width="21.875" style="2" customWidth="1"/>
    <col min="11780" max="11780" width="22.25" style="2" customWidth="1"/>
    <col min="11781" max="11781" width="18.125" style="2" customWidth="1"/>
    <col min="11782" max="11782" width="19.875" style="2" customWidth="1"/>
    <col min="11783" max="11783" width="31.625" style="2" customWidth="1"/>
    <col min="11784" max="11791" width="8" style="2" hidden="1" customWidth="1"/>
    <col min="11792" max="12032" width="8" style="2"/>
    <col min="12033" max="12033" width="8" style="2" customWidth="1"/>
    <col min="12034" max="12034" width="28.875" style="2" customWidth="1"/>
    <col min="12035" max="12035" width="21.875" style="2" customWidth="1"/>
    <col min="12036" max="12036" width="22.25" style="2" customWidth="1"/>
    <col min="12037" max="12037" width="18.125" style="2" customWidth="1"/>
    <col min="12038" max="12038" width="19.875" style="2" customWidth="1"/>
    <col min="12039" max="12039" width="31.625" style="2" customWidth="1"/>
    <col min="12040" max="12047" width="8" style="2" hidden="1" customWidth="1"/>
    <col min="12048" max="12288" width="8" style="2"/>
    <col min="12289" max="12289" width="8" style="2" customWidth="1"/>
    <col min="12290" max="12290" width="28.875" style="2" customWidth="1"/>
    <col min="12291" max="12291" width="21.875" style="2" customWidth="1"/>
    <col min="12292" max="12292" width="22.25" style="2" customWidth="1"/>
    <col min="12293" max="12293" width="18.125" style="2" customWidth="1"/>
    <col min="12294" max="12294" width="19.875" style="2" customWidth="1"/>
    <col min="12295" max="12295" width="31.625" style="2" customWidth="1"/>
    <col min="12296" max="12303" width="8" style="2" hidden="1" customWidth="1"/>
    <col min="12304" max="12544" width="8" style="2"/>
    <col min="12545" max="12545" width="8" style="2" customWidth="1"/>
    <col min="12546" max="12546" width="28.875" style="2" customWidth="1"/>
    <col min="12547" max="12547" width="21.875" style="2" customWidth="1"/>
    <col min="12548" max="12548" width="22.25" style="2" customWidth="1"/>
    <col min="12549" max="12549" width="18.125" style="2" customWidth="1"/>
    <col min="12550" max="12550" width="19.875" style="2" customWidth="1"/>
    <col min="12551" max="12551" width="31.625" style="2" customWidth="1"/>
    <col min="12552" max="12559" width="8" style="2" hidden="1" customWidth="1"/>
    <col min="12560" max="12800" width="8" style="2"/>
    <col min="12801" max="12801" width="8" style="2" customWidth="1"/>
    <col min="12802" max="12802" width="28.875" style="2" customWidth="1"/>
    <col min="12803" max="12803" width="21.875" style="2" customWidth="1"/>
    <col min="12804" max="12804" width="22.25" style="2" customWidth="1"/>
    <col min="12805" max="12805" width="18.125" style="2" customWidth="1"/>
    <col min="12806" max="12806" width="19.875" style="2" customWidth="1"/>
    <col min="12807" max="12807" width="31.625" style="2" customWidth="1"/>
    <col min="12808" max="12815" width="8" style="2" hidden="1" customWidth="1"/>
    <col min="12816" max="13056" width="8" style="2"/>
    <col min="13057" max="13057" width="8" style="2" customWidth="1"/>
    <col min="13058" max="13058" width="28.875" style="2" customWidth="1"/>
    <col min="13059" max="13059" width="21.875" style="2" customWidth="1"/>
    <col min="13060" max="13060" width="22.25" style="2" customWidth="1"/>
    <col min="13061" max="13061" width="18.125" style="2" customWidth="1"/>
    <col min="13062" max="13062" width="19.875" style="2" customWidth="1"/>
    <col min="13063" max="13063" width="31.625" style="2" customWidth="1"/>
    <col min="13064" max="13071" width="8" style="2" hidden="1" customWidth="1"/>
    <col min="13072" max="13312" width="8" style="2"/>
    <col min="13313" max="13313" width="8" style="2" customWidth="1"/>
    <col min="13314" max="13314" width="28.875" style="2" customWidth="1"/>
    <col min="13315" max="13315" width="21.875" style="2" customWidth="1"/>
    <col min="13316" max="13316" width="22.25" style="2" customWidth="1"/>
    <col min="13317" max="13317" width="18.125" style="2" customWidth="1"/>
    <col min="13318" max="13318" width="19.875" style="2" customWidth="1"/>
    <col min="13319" max="13319" width="31.625" style="2" customWidth="1"/>
    <col min="13320" max="13327" width="8" style="2" hidden="1" customWidth="1"/>
    <col min="13328" max="13568" width="8" style="2"/>
    <col min="13569" max="13569" width="8" style="2" customWidth="1"/>
    <col min="13570" max="13570" width="28.875" style="2" customWidth="1"/>
    <col min="13571" max="13571" width="21.875" style="2" customWidth="1"/>
    <col min="13572" max="13572" width="22.25" style="2" customWidth="1"/>
    <col min="13573" max="13573" width="18.125" style="2" customWidth="1"/>
    <col min="13574" max="13574" width="19.875" style="2" customWidth="1"/>
    <col min="13575" max="13575" width="31.625" style="2" customWidth="1"/>
    <col min="13576" max="13583" width="8" style="2" hidden="1" customWidth="1"/>
    <col min="13584" max="13824" width="8" style="2"/>
    <col min="13825" max="13825" width="8" style="2" customWidth="1"/>
    <col min="13826" max="13826" width="28.875" style="2" customWidth="1"/>
    <col min="13827" max="13827" width="21.875" style="2" customWidth="1"/>
    <col min="13828" max="13828" width="22.25" style="2" customWidth="1"/>
    <col min="13829" max="13829" width="18.125" style="2" customWidth="1"/>
    <col min="13830" max="13830" width="19.875" style="2" customWidth="1"/>
    <col min="13831" max="13831" width="31.625" style="2" customWidth="1"/>
    <col min="13832" max="13839" width="8" style="2" hidden="1" customWidth="1"/>
    <col min="13840" max="14080" width="8" style="2"/>
    <col min="14081" max="14081" width="8" style="2" customWidth="1"/>
    <col min="14082" max="14082" width="28.875" style="2" customWidth="1"/>
    <col min="14083" max="14083" width="21.875" style="2" customWidth="1"/>
    <col min="14084" max="14084" width="22.25" style="2" customWidth="1"/>
    <col min="14085" max="14085" width="18.125" style="2" customWidth="1"/>
    <col min="14086" max="14086" width="19.875" style="2" customWidth="1"/>
    <col min="14087" max="14087" width="31.625" style="2" customWidth="1"/>
    <col min="14088" max="14095" width="8" style="2" hidden="1" customWidth="1"/>
    <col min="14096" max="14336" width="8" style="2"/>
    <col min="14337" max="14337" width="8" style="2" customWidth="1"/>
    <col min="14338" max="14338" width="28.875" style="2" customWidth="1"/>
    <col min="14339" max="14339" width="21.875" style="2" customWidth="1"/>
    <col min="14340" max="14340" width="22.25" style="2" customWidth="1"/>
    <col min="14341" max="14341" width="18.125" style="2" customWidth="1"/>
    <col min="14342" max="14342" width="19.875" style="2" customWidth="1"/>
    <col min="14343" max="14343" width="31.625" style="2" customWidth="1"/>
    <col min="14344" max="14351" width="8" style="2" hidden="1" customWidth="1"/>
    <col min="14352" max="14592" width="8" style="2"/>
    <col min="14593" max="14593" width="8" style="2" customWidth="1"/>
    <col min="14594" max="14594" width="28.875" style="2" customWidth="1"/>
    <col min="14595" max="14595" width="21.875" style="2" customWidth="1"/>
    <col min="14596" max="14596" width="22.25" style="2" customWidth="1"/>
    <col min="14597" max="14597" width="18.125" style="2" customWidth="1"/>
    <col min="14598" max="14598" width="19.875" style="2" customWidth="1"/>
    <col min="14599" max="14599" width="31.625" style="2" customWidth="1"/>
    <col min="14600" max="14607" width="8" style="2" hidden="1" customWidth="1"/>
    <col min="14608" max="14848" width="8" style="2"/>
    <col min="14849" max="14849" width="8" style="2" customWidth="1"/>
    <col min="14850" max="14850" width="28.875" style="2" customWidth="1"/>
    <col min="14851" max="14851" width="21.875" style="2" customWidth="1"/>
    <col min="14852" max="14852" width="22.25" style="2" customWidth="1"/>
    <col min="14853" max="14853" width="18.125" style="2" customWidth="1"/>
    <col min="14854" max="14854" width="19.875" style="2" customWidth="1"/>
    <col min="14855" max="14855" width="31.625" style="2" customWidth="1"/>
    <col min="14856" max="14863" width="8" style="2" hidden="1" customWidth="1"/>
    <col min="14864" max="15104" width="8" style="2"/>
    <col min="15105" max="15105" width="8" style="2" customWidth="1"/>
    <col min="15106" max="15106" width="28.875" style="2" customWidth="1"/>
    <col min="15107" max="15107" width="21.875" style="2" customWidth="1"/>
    <col min="15108" max="15108" width="22.25" style="2" customWidth="1"/>
    <col min="15109" max="15109" width="18.125" style="2" customWidth="1"/>
    <col min="15110" max="15110" width="19.875" style="2" customWidth="1"/>
    <col min="15111" max="15111" width="31.625" style="2" customWidth="1"/>
    <col min="15112" max="15119" width="8" style="2" hidden="1" customWidth="1"/>
    <col min="15120" max="15360" width="8" style="2"/>
    <col min="15361" max="15361" width="8" style="2" customWidth="1"/>
    <col min="15362" max="15362" width="28.875" style="2" customWidth="1"/>
    <col min="15363" max="15363" width="21.875" style="2" customWidth="1"/>
    <col min="15364" max="15364" width="22.25" style="2" customWidth="1"/>
    <col min="15365" max="15365" width="18.125" style="2" customWidth="1"/>
    <col min="15366" max="15366" width="19.875" style="2" customWidth="1"/>
    <col min="15367" max="15367" width="31.625" style="2" customWidth="1"/>
    <col min="15368" max="15375" width="8" style="2" hidden="1" customWidth="1"/>
    <col min="15376" max="15616" width="8" style="2"/>
    <col min="15617" max="15617" width="8" style="2" customWidth="1"/>
    <col min="15618" max="15618" width="28.875" style="2" customWidth="1"/>
    <col min="15619" max="15619" width="21.875" style="2" customWidth="1"/>
    <col min="15620" max="15620" width="22.25" style="2" customWidth="1"/>
    <col min="15621" max="15621" width="18.125" style="2" customWidth="1"/>
    <col min="15622" max="15622" width="19.875" style="2" customWidth="1"/>
    <col min="15623" max="15623" width="31.625" style="2" customWidth="1"/>
    <col min="15624" max="15631" width="8" style="2" hidden="1" customWidth="1"/>
    <col min="15632" max="15872" width="8" style="2"/>
    <col min="15873" max="15873" width="8" style="2" customWidth="1"/>
    <col min="15874" max="15874" width="28.875" style="2" customWidth="1"/>
    <col min="15875" max="15875" width="21.875" style="2" customWidth="1"/>
    <col min="15876" max="15876" width="22.25" style="2" customWidth="1"/>
    <col min="15877" max="15877" width="18.125" style="2" customWidth="1"/>
    <col min="15878" max="15878" width="19.875" style="2" customWidth="1"/>
    <col min="15879" max="15879" width="31.625" style="2" customWidth="1"/>
    <col min="15880" max="15887" width="8" style="2" hidden="1" customWidth="1"/>
    <col min="15888" max="16128" width="8" style="2"/>
    <col min="16129" max="16129" width="8" style="2" customWidth="1"/>
    <col min="16130" max="16130" width="28.875" style="2" customWidth="1"/>
    <col min="16131" max="16131" width="21.875" style="2" customWidth="1"/>
    <col min="16132" max="16132" width="22.25" style="2" customWidth="1"/>
    <col min="16133" max="16133" width="18.125" style="2" customWidth="1"/>
    <col min="16134" max="16134" width="19.875" style="2" customWidth="1"/>
    <col min="16135" max="16135" width="31.625" style="2" customWidth="1"/>
    <col min="16136" max="16143" width="8" style="2" hidden="1" customWidth="1"/>
    <col min="16144" max="16384" width="8" style="2"/>
  </cols>
  <sheetData>
    <row r="1" hidden="1" customHeight="1" spans="1:15">
      <c r="A1" s="1" t="s">
        <v>616</v>
      </c>
      <c r="B1" s="1" t="s">
        <v>617</v>
      </c>
      <c r="D1" s="2" t="s">
        <v>618</v>
      </c>
      <c r="E1" s="2" t="s">
        <v>619</v>
      </c>
      <c r="F1" s="2" t="s">
        <v>620</v>
      </c>
      <c r="G1" s="3" t="s">
        <v>621</v>
      </c>
      <c r="H1" s="1" t="s">
        <v>622</v>
      </c>
      <c r="I1" s="4" t="s">
        <v>623</v>
      </c>
      <c r="J1" s="4" t="s">
        <v>624</v>
      </c>
      <c r="K1" s="5" t="s">
        <v>40</v>
      </c>
      <c r="L1" s="5" t="s">
        <v>41</v>
      </c>
      <c r="M1" s="5" t="s">
        <v>42</v>
      </c>
      <c r="N1" s="5" t="s">
        <v>625</v>
      </c>
      <c r="O1" s="5" t="s">
        <v>626</v>
      </c>
    </row>
    <row r="2" ht="30" customHeight="1" spans="1:15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28"/>
      <c r="L2" s="28" t="s">
        <v>50</v>
      </c>
      <c r="M2" s="28"/>
      <c r="N2" s="28"/>
      <c r="O2" s="28"/>
    </row>
    <row r="3" ht="15" customHeight="1" spans="1:15">
      <c r="A3" s="7" t="s">
        <v>278</v>
      </c>
      <c r="B3" s="7"/>
      <c r="C3" s="7"/>
      <c r="D3" s="7"/>
      <c r="E3" s="7"/>
      <c r="F3" s="7"/>
      <c r="G3" s="7"/>
      <c r="H3" s="7"/>
      <c r="I3" s="7"/>
      <c r="J3" s="7"/>
      <c r="K3" s="28"/>
      <c r="L3" s="28" t="s">
        <v>52</v>
      </c>
      <c r="M3" s="28"/>
      <c r="N3" s="28"/>
      <c r="O3" s="28"/>
    </row>
    <row r="4" ht="15" customHeight="1" spans="1:16">
      <c r="A4" s="8" t="s">
        <v>627</v>
      </c>
      <c r="B4" s="8" t="s">
        <v>628</v>
      </c>
      <c r="C4" s="20" t="s">
        <v>629</v>
      </c>
      <c r="D4" s="9" t="s">
        <v>630</v>
      </c>
      <c r="E4" s="9"/>
      <c r="F4" s="8"/>
      <c r="G4" s="20" t="s">
        <v>631</v>
      </c>
      <c r="H4" s="8" t="s">
        <v>61</v>
      </c>
      <c r="I4" s="29" t="s">
        <v>632</v>
      </c>
      <c r="J4" s="30" t="s">
        <v>67</v>
      </c>
      <c r="K4" s="28"/>
      <c r="L4" s="28" t="s">
        <v>68</v>
      </c>
      <c r="M4" s="28"/>
      <c r="N4" s="28"/>
      <c r="O4" s="28"/>
      <c r="P4" s="35"/>
    </row>
    <row r="5" ht="15" customHeight="1" spans="1:16">
      <c r="A5" s="13"/>
      <c r="B5" s="13"/>
      <c r="C5" s="14"/>
      <c r="D5" s="15" t="s">
        <v>633</v>
      </c>
      <c r="E5" s="15" t="s">
        <v>634</v>
      </c>
      <c r="F5" s="15" t="s">
        <v>635</v>
      </c>
      <c r="G5" s="14"/>
      <c r="H5" s="13"/>
      <c r="I5" s="31"/>
      <c r="J5" s="32"/>
      <c r="K5" s="28"/>
      <c r="L5" s="28" t="s">
        <v>75</v>
      </c>
      <c r="M5" s="28"/>
      <c r="N5" s="28"/>
      <c r="O5" s="28"/>
      <c r="P5" s="35"/>
    </row>
    <row r="6" ht="15" customHeight="1" spans="1:16">
      <c r="A6" s="16"/>
      <c r="B6" s="16" t="s">
        <v>636</v>
      </c>
      <c r="C6" s="17">
        <f>((SUM(C8:C26)+SUM(C28:C35)))</f>
        <v>3594</v>
      </c>
      <c r="D6" s="17">
        <f t="shared" ref="D6:D35" si="0">E6+F6</f>
        <v>4065</v>
      </c>
      <c r="E6" s="17">
        <f>((SUM(E8:E26)+SUM(E28:E35)))</f>
        <v>0</v>
      </c>
      <c r="F6" s="17">
        <f>((SUM(F8:F26)+SUM(F28:F35)))</f>
        <v>4065</v>
      </c>
      <c r="G6" s="40"/>
      <c r="H6" s="16" t="s">
        <v>72</v>
      </c>
      <c r="I6" s="16" t="s">
        <v>50</v>
      </c>
      <c r="J6" s="33" t="s">
        <v>637</v>
      </c>
      <c r="K6" s="28" t="s">
        <v>74</v>
      </c>
      <c r="L6" s="28" t="s">
        <v>82</v>
      </c>
      <c r="M6" s="34" t="s">
        <v>50</v>
      </c>
      <c r="N6" s="28" t="s">
        <v>638</v>
      </c>
      <c r="O6" s="28" t="s">
        <v>76</v>
      </c>
      <c r="P6" s="35"/>
    </row>
    <row r="7" ht="15" customHeight="1" spans="1:16">
      <c r="A7" s="16" t="s">
        <v>289</v>
      </c>
      <c r="B7" s="16" t="s">
        <v>287</v>
      </c>
      <c r="C7" s="17">
        <f>((SUM(C8:C26)))</f>
        <v>3090</v>
      </c>
      <c r="D7" s="17">
        <f t="shared" si="0"/>
        <v>3831</v>
      </c>
      <c r="E7" s="17">
        <f>((SUM(E8:E26)))</f>
        <v>0</v>
      </c>
      <c r="F7" s="17">
        <f>((SUM(F8:F26)))</f>
        <v>3831</v>
      </c>
      <c r="G7" s="40"/>
      <c r="H7" s="16" t="s">
        <v>72</v>
      </c>
      <c r="I7" s="16" t="s">
        <v>52</v>
      </c>
      <c r="J7" s="33" t="s">
        <v>637</v>
      </c>
      <c r="K7" s="28" t="s">
        <v>74</v>
      </c>
      <c r="L7" s="28" t="s">
        <v>91</v>
      </c>
      <c r="M7" s="34" t="s">
        <v>52</v>
      </c>
      <c r="N7" s="28" t="s">
        <v>287</v>
      </c>
      <c r="O7" s="28" t="s">
        <v>84</v>
      </c>
      <c r="P7" s="35"/>
    </row>
    <row r="8" ht="15" customHeight="1" spans="1:16">
      <c r="A8" s="16" t="s">
        <v>294</v>
      </c>
      <c r="B8" s="16" t="s">
        <v>292</v>
      </c>
      <c r="C8" s="36">
        <v>884</v>
      </c>
      <c r="D8" s="17">
        <f t="shared" si="0"/>
        <v>1050</v>
      </c>
      <c r="E8" s="36"/>
      <c r="F8" s="17">
        <f>'一般公共预算（一）02-1'!C6</f>
        <v>1050</v>
      </c>
      <c r="G8" s="40"/>
      <c r="H8" s="16" t="s">
        <v>50</v>
      </c>
      <c r="I8" s="16" t="s">
        <v>68</v>
      </c>
      <c r="J8" s="33" t="s">
        <v>637</v>
      </c>
      <c r="K8" s="28" t="s">
        <v>74</v>
      </c>
      <c r="L8" s="28" t="s">
        <v>100</v>
      </c>
      <c r="M8" s="34" t="s">
        <v>68</v>
      </c>
      <c r="N8" s="28" t="s">
        <v>296</v>
      </c>
      <c r="O8" s="28" t="s">
        <v>93</v>
      </c>
      <c r="P8" s="35"/>
    </row>
    <row r="9" ht="15" customHeight="1" spans="1:16">
      <c r="A9" s="16" t="s">
        <v>639</v>
      </c>
      <c r="B9" s="16" t="s">
        <v>640</v>
      </c>
      <c r="C9" s="36">
        <v>146</v>
      </c>
      <c r="D9" s="17">
        <f t="shared" si="0"/>
        <v>0</v>
      </c>
      <c r="E9" s="36"/>
      <c r="F9" s="17">
        <v>0</v>
      </c>
      <c r="G9" s="40"/>
      <c r="H9" s="16" t="s">
        <v>50</v>
      </c>
      <c r="I9" s="16" t="s">
        <v>68</v>
      </c>
      <c r="J9" s="33" t="s">
        <v>637</v>
      </c>
      <c r="K9" s="28" t="s">
        <v>74</v>
      </c>
      <c r="L9" s="28" t="s">
        <v>109</v>
      </c>
      <c r="M9" s="34" t="s">
        <v>75</v>
      </c>
      <c r="N9" s="28" t="s">
        <v>641</v>
      </c>
      <c r="O9" s="28" t="s">
        <v>103</v>
      </c>
      <c r="P9" s="35"/>
    </row>
    <row r="10" ht="15" customHeight="1" spans="1:16">
      <c r="A10" s="16" t="s">
        <v>299</v>
      </c>
      <c r="B10" s="16" t="s">
        <v>297</v>
      </c>
      <c r="C10" s="36">
        <v>2</v>
      </c>
      <c r="D10" s="17">
        <f t="shared" si="0"/>
        <v>4</v>
      </c>
      <c r="E10" s="36"/>
      <c r="F10" s="17">
        <f>'一般公共预算（一）02-1'!C7</f>
        <v>4</v>
      </c>
      <c r="G10" s="40"/>
      <c r="H10" s="16" t="s">
        <v>50</v>
      </c>
      <c r="I10" s="16" t="s">
        <v>68</v>
      </c>
      <c r="J10" s="33" t="s">
        <v>637</v>
      </c>
      <c r="K10" s="28" t="s">
        <v>74</v>
      </c>
      <c r="L10" s="28" t="s">
        <v>119</v>
      </c>
      <c r="M10" s="34" t="s">
        <v>82</v>
      </c>
      <c r="N10" s="28" t="s">
        <v>301</v>
      </c>
      <c r="O10" s="28" t="s">
        <v>113</v>
      </c>
      <c r="P10" s="35"/>
    </row>
    <row r="11" ht="15" customHeight="1" spans="1:16">
      <c r="A11" s="16" t="s">
        <v>305</v>
      </c>
      <c r="B11" s="16" t="s">
        <v>303</v>
      </c>
      <c r="C11" s="36">
        <v>16</v>
      </c>
      <c r="D11" s="17">
        <f t="shared" si="0"/>
        <v>25</v>
      </c>
      <c r="E11" s="36"/>
      <c r="F11" s="17">
        <f>'一般公共预算（一）02-1'!C8</f>
        <v>25</v>
      </c>
      <c r="G11" s="40"/>
      <c r="H11" s="16" t="s">
        <v>50</v>
      </c>
      <c r="I11" s="16" t="s">
        <v>68</v>
      </c>
      <c r="J11" s="33" t="s">
        <v>637</v>
      </c>
      <c r="K11" s="28" t="s">
        <v>74</v>
      </c>
      <c r="L11" s="28" t="s">
        <v>127</v>
      </c>
      <c r="M11" s="34" t="s">
        <v>91</v>
      </c>
      <c r="N11" s="28" t="s">
        <v>307</v>
      </c>
      <c r="O11" s="28" t="s">
        <v>121</v>
      </c>
      <c r="P11" s="35"/>
    </row>
    <row r="12" ht="15" customHeight="1" spans="1:16">
      <c r="A12" s="16" t="s">
        <v>311</v>
      </c>
      <c r="B12" s="16" t="s">
        <v>309</v>
      </c>
      <c r="C12" s="36"/>
      <c r="D12" s="17">
        <f t="shared" si="0"/>
        <v>0</v>
      </c>
      <c r="E12" s="36"/>
      <c r="F12" s="17">
        <f>'一般公共预算（一）02-1'!C9</f>
        <v>0</v>
      </c>
      <c r="G12" s="40"/>
      <c r="H12" s="16" t="s">
        <v>50</v>
      </c>
      <c r="I12" s="16" t="s">
        <v>68</v>
      </c>
      <c r="J12" s="33" t="s">
        <v>637</v>
      </c>
      <c r="K12" s="28" t="s">
        <v>74</v>
      </c>
      <c r="L12" s="28" t="s">
        <v>135</v>
      </c>
      <c r="M12" s="34" t="s">
        <v>100</v>
      </c>
      <c r="N12" s="28" t="s">
        <v>313</v>
      </c>
      <c r="O12" s="28" t="s">
        <v>130</v>
      </c>
      <c r="P12" s="35"/>
    </row>
    <row r="13" ht="15" customHeight="1" spans="1:16">
      <c r="A13" s="16" t="s">
        <v>317</v>
      </c>
      <c r="B13" s="16" t="s">
        <v>315</v>
      </c>
      <c r="C13" s="36">
        <v>38</v>
      </c>
      <c r="D13" s="17">
        <f t="shared" si="0"/>
        <v>55</v>
      </c>
      <c r="E13" s="36"/>
      <c r="F13" s="17">
        <f>'一般公共预算（一）02-1'!C10</f>
        <v>55</v>
      </c>
      <c r="G13" s="40"/>
      <c r="H13" s="16" t="s">
        <v>50</v>
      </c>
      <c r="I13" s="16" t="s">
        <v>68</v>
      </c>
      <c r="J13" s="33" t="s">
        <v>637</v>
      </c>
      <c r="K13" s="28" t="s">
        <v>74</v>
      </c>
      <c r="L13" s="28" t="s">
        <v>142</v>
      </c>
      <c r="M13" s="34" t="s">
        <v>109</v>
      </c>
      <c r="N13" s="28" t="s">
        <v>319</v>
      </c>
      <c r="O13" s="28" t="s">
        <v>138</v>
      </c>
      <c r="P13" s="35"/>
    </row>
    <row r="14" ht="15" customHeight="1" spans="1:16">
      <c r="A14" s="16" t="s">
        <v>323</v>
      </c>
      <c r="B14" s="16" t="s">
        <v>321</v>
      </c>
      <c r="C14" s="36">
        <v>29</v>
      </c>
      <c r="D14" s="17">
        <f t="shared" si="0"/>
        <v>32</v>
      </c>
      <c r="E14" s="36"/>
      <c r="F14" s="17">
        <f>'一般公共预算（一）02-1'!C11</f>
        <v>32</v>
      </c>
      <c r="G14" s="40"/>
      <c r="H14" s="16" t="s">
        <v>50</v>
      </c>
      <c r="I14" s="16" t="s">
        <v>68</v>
      </c>
      <c r="J14" s="33" t="s">
        <v>637</v>
      </c>
      <c r="K14" s="28" t="s">
        <v>74</v>
      </c>
      <c r="L14" s="28" t="s">
        <v>150</v>
      </c>
      <c r="M14" s="34" t="s">
        <v>119</v>
      </c>
      <c r="N14" s="28" t="s">
        <v>325</v>
      </c>
      <c r="O14" s="28" t="s">
        <v>146</v>
      </c>
      <c r="P14" s="35"/>
    </row>
    <row r="15" ht="15" customHeight="1" spans="1:16">
      <c r="A15" s="16" t="s">
        <v>329</v>
      </c>
      <c r="B15" s="16" t="s">
        <v>327</v>
      </c>
      <c r="C15" s="36">
        <v>53</v>
      </c>
      <c r="D15" s="17">
        <f t="shared" si="0"/>
        <v>60</v>
      </c>
      <c r="E15" s="36"/>
      <c r="F15" s="17">
        <f>'一般公共预算（一）02-1'!C12</f>
        <v>60</v>
      </c>
      <c r="G15" s="40"/>
      <c r="H15" s="16" t="s">
        <v>50</v>
      </c>
      <c r="I15" s="16" t="s">
        <v>68</v>
      </c>
      <c r="J15" s="33" t="s">
        <v>637</v>
      </c>
      <c r="K15" s="28" t="s">
        <v>74</v>
      </c>
      <c r="L15" s="28" t="s">
        <v>158</v>
      </c>
      <c r="M15" s="34" t="s">
        <v>135</v>
      </c>
      <c r="N15" s="28" t="s">
        <v>331</v>
      </c>
      <c r="O15" s="28" t="s">
        <v>338</v>
      </c>
      <c r="P15" s="35"/>
    </row>
    <row r="16" ht="15" customHeight="1" spans="1:16">
      <c r="A16" s="16" t="s">
        <v>335</v>
      </c>
      <c r="B16" s="16" t="s">
        <v>333</v>
      </c>
      <c r="C16" s="36">
        <v>39</v>
      </c>
      <c r="D16" s="17">
        <f t="shared" si="0"/>
        <v>54</v>
      </c>
      <c r="E16" s="36"/>
      <c r="F16" s="17">
        <f>'一般公共预算（一）02-1'!C13</f>
        <v>54</v>
      </c>
      <c r="G16" s="40"/>
      <c r="H16" s="16" t="s">
        <v>50</v>
      </c>
      <c r="I16" s="16" t="s">
        <v>68</v>
      </c>
      <c r="J16" s="33" t="s">
        <v>637</v>
      </c>
      <c r="K16" s="28" t="s">
        <v>74</v>
      </c>
      <c r="L16" s="28" t="s">
        <v>165</v>
      </c>
      <c r="M16" s="34" t="s">
        <v>142</v>
      </c>
      <c r="N16" s="28" t="s">
        <v>337</v>
      </c>
      <c r="O16" s="28" t="s">
        <v>345</v>
      </c>
      <c r="P16" s="35"/>
    </row>
    <row r="17" ht="15" customHeight="1" spans="1:16">
      <c r="A17" s="16" t="s">
        <v>342</v>
      </c>
      <c r="B17" s="16" t="s">
        <v>340</v>
      </c>
      <c r="C17" s="36">
        <v>18</v>
      </c>
      <c r="D17" s="17">
        <f t="shared" si="0"/>
        <v>25</v>
      </c>
      <c r="E17" s="36"/>
      <c r="F17" s="17">
        <f>'一般公共预算（一）02-1'!C14</f>
        <v>25</v>
      </c>
      <c r="G17" s="40"/>
      <c r="H17" s="16" t="s">
        <v>50</v>
      </c>
      <c r="I17" s="16" t="s">
        <v>68</v>
      </c>
      <c r="J17" s="33" t="s">
        <v>637</v>
      </c>
      <c r="K17" s="28" t="s">
        <v>74</v>
      </c>
      <c r="L17" s="28" t="s">
        <v>173</v>
      </c>
      <c r="M17" s="34" t="s">
        <v>150</v>
      </c>
      <c r="N17" s="28" t="s">
        <v>344</v>
      </c>
      <c r="O17" s="28" t="s">
        <v>352</v>
      </c>
      <c r="P17" s="35"/>
    </row>
    <row r="18" ht="15" customHeight="1" spans="1:16">
      <c r="A18" s="16" t="s">
        <v>349</v>
      </c>
      <c r="B18" s="16" t="s">
        <v>347</v>
      </c>
      <c r="C18" s="36">
        <v>63</v>
      </c>
      <c r="D18" s="17">
        <f t="shared" si="0"/>
        <v>80</v>
      </c>
      <c r="E18" s="36"/>
      <c r="F18" s="17">
        <f>'一般公共预算（一）02-1'!C15</f>
        <v>80</v>
      </c>
      <c r="G18" s="40"/>
      <c r="H18" s="16" t="s">
        <v>50</v>
      </c>
      <c r="I18" s="16" t="s">
        <v>68</v>
      </c>
      <c r="J18" s="33" t="s">
        <v>637</v>
      </c>
      <c r="K18" s="28" t="s">
        <v>74</v>
      </c>
      <c r="L18" s="28" t="s">
        <v>179</v>
      </c>
      <c r="M18" s="34" t="s">
        <v>158</v>
      </c>
      <c r="N18" s="28" t="s">
        <v>351</v>
      </c>
      <c r="O18" s="28" t="s">
        <v>359</v>
      </c>
      <c r="P18" s="35"/>
    </row>
    <row r="19" ht="15" customHeight="1" spans="1:16">
      <c r="A19" s="16" t="s">
        <v>356</v>
      </c>
      <c r="B19" s="16" t="s">
        <v>354</v>
      </c>
      <c r="C19" s="36">
        <v>17</v>
      </c>
      <c r="D19" s="17">
        <f t="shared" si="0"/>
        <v>24</v>
      </c>
      <c r="E19" s="36"/>
      <c r="F19" s="17">
        <f>'一般公共预算（一）02-1'!C16</f>
        <v>24</v>
      </c>
      <c r="G19" s="40"/>
      <c r="H19" s="16" t="s">
        <v>50</v>
      </c>
      <c r="I19" s="16" t="s">
        <v>68</v>
      </c>
      <c r="J19" s="33" t="s">
        <v>637</v>
      </c>
      <c r="K19" s="28" t="s">
        <v>74</v>
      </c>
      <c r="L19" s="28" t="s">
        <v>187</v>
      </c>
      <c r="M19" s="34" t="s">
        <v>165</v>
      </c>
      <c r="N19" s="28" t="s">
        <v>358</v>
      </c>
      <c r="O19" s="28" t="s">
        <v>366</v>
      </c>
      <c r="P19" s="35"/>
    </row>
    <row r="20" ht="15" customHeight="1" spans="1:16">
      <c r="A20" s="16" t="s">
        <v>363</v>
      </c>
      <c r="B20" s="16" t="s">
        <v>361</v>
      </c>
      <c r="C20" s="36"/>
      <c r="D20" s="17">
        <f t="shared" si="0"/>
        <v>0</v>
      </c>
      <c r="E20" s="36"/>
      <c r="F20" s="17">
        <f>'一般公共预算（一）02-1'!C17</f>
        <v>0</v>
      </c>
      <c r="G20" s="40"/>
      <c r="H20" s="16" t="s">
        <v>50</v>
      </c>
      <c r="I20" s="16" t="s">
        <v>68</v>
      </c>
      <c r="J20" s="33" t="s">
        <v>637</v>
      </c>
      <c r="K20" s="28" t="s">
        <v>74</v>
      </c>
      <c r="L20" s="28" t="s">
        <v>193</v>
      </c>
      <c r="M20" s="34" t="s">
        <v>173</v>
      </c>
      <c r="N20" s="28" t="s">
        <v>365</v>
      </c>
      <c r="O20" s="28" t="s">
        <v>373</v>
      </c>
      <c r="P20" s="35"/>
    </row>
    <row r="21" ht="15" customHeight="1" spans="1:16">
      <c r="A21" s="16" t="s">
        <v>642</v>
      </c>
      <c r="B21" s="16" t="s">
        <v>643</v>
      </c>
      <c r="C21" s="36"/>
      <c r="D21" s="17">
        <f t="shared" si="0"/>
        <v>0</v>
      </c>
      <c r="E21" s="36"/>
      <c r="F21" s="17">
        <v>0</v>
      </c>
      <c r="G21" s="40"/>
      <c r="H21" s="16" t="s">
        <v>50</v>
      </c>
      <c r="I21" s="16" t="s">
        <v>68</v>
      </c>
      <c r="J21" s="33" t="s">
        <v>637</v>
      </c>
      <c r="K21" s="28" t="s">
        <v>74</v>
      </c>
      <c r="L21" s="28" t="s">
        <v>200</v>
      </c>
      <c r="M21" s="34" t="s">
        <v>179</v>
      </c>
      <c r="N21" s="28" t="s">
        <v>644</v>
      </c>
      <c r="O21" s="28" t="s">
        <v>380</v>
      </c>
      <c r="P21" s="35"/>
    </row>
    <row r="22" ht="15" customHeight="1" spans="1:16">
      <c r="A22" s="16" t="s">
        <v>645</v>
      </c>
      <c r="B22" s="16" t="s">
        <v>646</v>
      </c>
      <c r="C22" s="36"/>
      <c r="D22" s="17">
        <f t="shared" si="0"/>
        <v>0</v>
      </c>
      <c r="E22" s="36"/>
      <c r="F22" s="17">
        <v>0</v>
      </c>
      <c r="G22" s="40"/>
      <c r="H22" s="16" t="s">
        <v>50</v>
      </c>
      <c r="I22" s="16" t="s">
        <v>68</v>
      </c>
      <c r="J22" s="33" t="s">
        <v>637</v>
      </c>
      <c r="K22" s="28" t="s">
        <v>74</v>
      </c>
      <c r="L22" s="28" t="s">
        <v>207</v>
      </c>
      <c r="M22" s="34" t="s">
        <v>187</v>
      </c>
      <c r="N22" s="28" t="s">
        <v>647</v>
      </c>
      <c r="O22" s="28" t="s">
        <v>387</v>
      </c>
      <c r="P22" s="35"/>
    </row>
    <row r="23" ht="15" customHeight="1" spans="1:16">
      <c r="A23" s="16" t="s">
        <v>370</v>
      </c>
      <c r="B23" s="16" t="s">
        <v>368</v>
      </c>
      <c r="C23" s="36">
        <v>1203</v>
      </c>
      <c r="D23" s="17">
        <f t="shared" si="0"/>
        <v>1500</v>
      </c>
      <c r="E23" s="36"/>
      <c r="F23" s="17">
        <f>'一般公共预算（一）02-1'!C18</f>
        <v>1500</v>
      </c>
      <c r="G23" s="40"/>
      <c r="H23" s="16" t="s">
        <v>50</v>
      </c>
      <c r="I23" s="16" t="s">
        <v>68</v>
      </c>
      <c r="J23" s="33" t="s">
        <v>637</v>
      </c>
      <c r="K23" s="28" t="s">
        <v>74</v>
      </c>
      <c r="L23" s="28" t="s">
        <v>211</v>
      </c>
      <c r="M23" s="34" t="s">
        <v>193</v>
      </c>
      <c r="N23" s="28" t="s">
        <v>372</v>
      </c>
      <c r="O23" s="28" t="s">
        <v>394</v>
      </c>
      <c r="P23" s="35"/>
    </row>
    <row r="24" ht="15" customHeight="1" spans="1:16">
      <c r="A24" s="16" t="s">
        <v>377</v>
      </c>
      <c r="B24" s="16" t="s">
        <v>375</v>
      </c>
      <c r="C24" s="36">
        <v>92</v>
      </c>
      <c r="D24" s="17">
        <f t="shared" si="0"/>
        <v>150</v>
      </c>
      <c r="E24" s="36"/>
      <c r="F24" s="17">
        <f>'一般公共预算（一）02-1'!C19</f>
        <v>150</v>
      </c>
      <c r="G24" s="40"/>
      <c r="H24" s="16" t="s">
        <v>50</v>
      </c>
      <c r="I24" s="16" t="s">
        <v>68</v>
      </c>
      <c r="J24" s="33" t="s">
        <v>637</v>
      </c>
      <c r="K24" s="28" t="s">
        <v>74</v>
      </c>
      <c r="L24" s="28" t="s">
        <v>216</v>
      </c>
      <c r="M24" s="34" t="s">
        <v>200</v>
      </c>
      <c r="N24" s="28" t="s">
        <v>379</v>
      </c>
      <c r="O24" s="28" t="s">
        <v>648</v>
      </c>
      <c r="P24" s="35"/>
    </row>
    <row r="25" ht="15" customHeight="1" spans="1:16">
      <c r="A25" s="16" t="s">
        <v>384</v>
      </c>
      <c r="B25" s="16" t="s">
        <v>382</v>
      </c>
      <c r="C25" s="36"/>
      <c r="D25" s="17">
        <f t="shared" si="0"/>
        <v>0</v>
      </c>
      <c r="E25" s="36"/>
      <c r="F25" s="17">
        <f>'一般公共预算（一）02-1'!C20</f>
        <v>0</v>
      </c>
      <c r="G25" s="40"/>
      <c r="H25" s="16" t="s">
        <v>50</v>
      </c>
      <c r="I25" s="16" t="s">
        <v>68</v>
      </c>
      <c r="J25" s="33" t="s">
        <v>637</v>
      </c>
      <c r="K25" s="28" t="s">
        <v>74</v>
      </c>
      <c r="L25" s="28" t="s">
        <v>220</v>
      </c>
      <c r="M25" s="34" t="s">
        <v>207</v>
      </c>
      <c r="N25" s="28" t="s">
        <v>386</v>
      </c>
      <c r="O25" s="28" t="s">
        <v>649</v>
      </c>
      <c r="P25" s="35"/>
    </row>
    <row r="26" ht="15" customHeight="1" spans="1:16">
      <c r="A26" s="16" t="s">
        <v>391</v>
      </c>
      <c r="B26" s="16" t="s">
        <v>389</v>
      </c>
      <c r="C26" s="36">
        <v>490</v>
      </c>
      <c r="D26" s="17">
        <f t="shared" si="0"/>
        <v>772</v>
      </c>
      <c r="E26" s="36"/>
      <c r="F26" s="17">
        <f>'一般公共预算（一）02-1'!C21</f>
        <v>772</v>
      </c>
      <c r="G26" s="40"/>
      <c r="H26" s="16" t="s">
        <v>50</v>
      </c>
      <c r="I26" s="16" t="s">
        <v>68</v>
      </c>
      <c r="J26" s="33" t="s">
        <v>637</v>
      </c>
      <c r="K26" s="28" t="s">
        <v>74</v>
      </c>
      <c r="L26" s="28" t="s">
        <v>222</v>
      </c>
      <c r="M26" s="34" t="s">
        <v>211</v>
      </c>
      <c r="N26" s="28" t="s">
        <v>393</v>
      </c>
      <c r="O26" s="28" t="s">
        <v>650</v>
      </c>
      <c r="P26" s="35"/>
    </row>
    <row r="27" ht="15" customHeight="1" spans="1:16">
      <c r="A27" s="16" t="s">
        <v>398</v>
      </c>
      <c r="B27" s="16" t="s">
        <v>396</v>
      </c>
      <c r="C27" s="17">
        <f>((SUM(C28:C35)))</f>
        <v>504</v>
      </c>
      <c r="D27" s="17">
        <f t="shared" si="0"/>
        <v>234</v>
      </c>
      <c r="E27" s="17">
        <f>((SUM(E28:E35)))</f>
        <v>0</v>
      </c>
      <c r="F27" s="17">
        <f>((SUM(F28:F35)))</f>
        <v>234</v>
      </c>
      <c r="G27" s="40"/>
      <c r="H27" s="16" t="s">
        <v>72</v>
      </c>
      <c r="I27" s="16" t="s">
        <v>68</v>
      </c>
      <c r="J27" s="33" t="s">
        <v>637</v>
      </c>
      <c r="K27" s="28" t="s">
        <v>74</v>
      </c>
      <c r="L27" s="28" t="s">
        <v>227</v>
      </c>
      <c r="M27" s="34" t="s">
        <v>216</v>
      </c>
      <c r="N27" s="28" t="s">
        <v>396</v>
      </c>
      <c r="O27" s="28" t="s">
        <v>161</v>
      </c>
      <c r="P27" s="35"/>
    </row>
    <row r="28" ht="15" customHeight="1" spans="1:16">
      <c r="A28" s="16" t="s">
        <v>403</v>
      </c>
      <c r="B28" s="16" t="s">
        <v>401</v>
      </c>
      <c r="C28" s="36">
        <v>58</v>
      </c>
      <c r="D28" s="17">
        <f t="shared" si="0"/>
        <v>0</v>
      </c>
      <c r="E28" s="36"/>
      <c r="F28" s="17">
        <f>'一般公共预算（一）02-1'!C23</f>
        <v>0</v>
      </c>
      <c r="G28" s="40"/>
      <c r="H28" s="16" t="s">
        <v>50</v>
      </c>
      <c r="I28" s="16" t="s">
        <v>68</v>
      </c>
      <c r="J28" s="33" t="s">
        <v>637</v>
      </c>
      <c r="K28" s="28" t="s">
        <v>74</v>
      </c>
      <c r="L28" s="28" t="s">
        <v>231</v>
      </c>
      <c r="M28" s="34" t="s">
        <v>220</v>
      </c>
      <c r="N28" s="28" t="s">
        <v>405</v>
      </c>
      <c r="O28" s="28" t="s">
        <v>169</v>
      </c>
      <c r="P28" s="35"/>
    </row>
    <row r="29" ht="15" customHeight="1" spans="1:16">
      <c r="A29" s="16" t="s">
        <v>409</v>
      </c>
      <c r="B29" s="16" t="s">
        <v>407</v>
      </c>
      <c r="C29" s="36">
        <v>321</v>
      </c>
      <c r="D29" s="17">
        <f t="shared" si="0"/>
        <v>234</v>
      </c>
      <c r="E29" s="36"/>
      <c r="F29" s="17">
        <f>'一般公共预算（一）02-1'!C24</f>
        <v>234</v>
      </c>
      <c r="G29" s="40"/>
      <c r="H29" s="16" t="s">
        <v>50</v>
      </c>
      <c r="I29" s="16" t="s">
        <v>68</v>
      </c>
      <c r="J29" s="33" t="s">
        <v>637</v>
      </c>
      <c r="K29" s="28" t="s">
        <v>74</v>
      </c>
      <c r="L29" s="28" t="s">
        <v>235</v>
      </c>
      <c r="M29" s="34" t="s">
        <v>222</v>
      </c>
      <c r="N29" s="28" t="s">
        <v>411</v>
      </c>
      <c r="O29" s="28" t="s">
        <v>175</v>
      </c>
      <c r="P29" s="35"/>
    </row>
    <row r="30" ht="15" customHeight="1" spans="1:16">
      <c r="A30" s="16" t="s">
        <v>415</v>
      </c>
      <c r="B30" s="16" t="s">
        <v>413</v>
      </c>
      <c r="C30" s="36"/>
      <c r="D30" s="17">
        <f t="shared" si="0"/>
        <v>0</v>
      </c>
      <c r="E30" s="36"/>
      <c r="F30" s="17">
        <f>'一般公共预算（一）02-1'!C25</f>
        <v>0</v>
      </c>
      <c r="G30" s="40"/>
      <c r="H30" s="16" t="s">
        <v>50</v>
      </c>
      <c r="I30" s="16" t="s">
        <v>52</v>
      </c>
      <c r="J30" s="33" t="s">
        <v>637</v>
      </c>
      <c r="K30" s="28" t="s">
        <v>74</v>
      </c>
      <c r="L30" s="28" t="s">
        <v>241</v>
      </c>
      <c r="M30" s="34" t="s">
        <v>227</v>
      </c>
      <c r="N30" s="28" t="s">
        <v>417</v>
      </c>
      <c r="O30" s="28" t="s">
        <v>183</v>
      </c>
      <c r="P30" s="35"/>
    </row>
    <row r="31" ht="15" customHeight="1" spans="1:16">
      <c r="A31" s="16" t="s">
        <v>421</v>
      </c>
      <c r="B31" s="16" t="s">
        <v>419</v>
      </c>
      <c r="C31" s="36">
        <v>125</v>
      </c>
      <c r="D31" s="17">
        <f t="shared" si="0"/>
        <v>0</v>
      </c>
      <c r="E31" s="36"/>
      <c r="F31" s="17">
        <f>'一般公共预算（一）02-1'!C26</f>
        <v>0</v>
      </c>
      <c r="G31" s="40"/>
      <c r="H31" s="16" t="s">
        <v>50</v>
      </c>
      <c r="I31" s="16" t="s">
        <v>68</v>
      </c>
      <c r="J31" s="33" t="s">
        <v>637</v>
      </c>
      <c r="K31" s="28" t="s">
        <v>74</v>
      </c>
      <c r="L31" s="28" t="s">
        <v>246</v>
      </c>
      <c r="M31" s="34" t="s">
        <v>231</v>
      </c>
      <c r="N31" s="28" t="s">
        <v>423</v>
      </c>
      <c r="O31" s="28" t="s">
        <v>190</v>
      </c>
      <c r="P31" s="35"/>
    </row>
    <row r="32" ht="15" customHeight="1" spans="1:16">
      <c r="A32" s="16" t="s">
        <v>427</v>
      </c>
      <c r="B32" s="16" t="s">
        <v>425</v>
      </c>
      <c r="C32" s="36"/>
      <c r="D32" s="17">
        <f t="shared" si="0"/>
        <v>0</v>
      </c>
      <c r="E32" s="36"/>
      <c r="F32" s="17">
        <f>'一般公共预算（一）02-1'!C27</f>
        <v>0</v>
      </c>
      <c r="G32" s="40"/>
      <c r="H32" s="16" t="s">
        <v>50</v>
      </c>
      <c r="I32" s="16" t="s">
        <v>68</v>
      </c>
      <c r="J32" s="33" t="s">
        <v>637</v>
      </c>
      <c r="K32" s="28" t="s">
        <v>74</v>
      </c>
      <c r="L32" s="28" t="s">
        <v>251</v>
      </c>
      <c r="M32" s="34" t="s">
        <v>235</v>
      </c>
      <c r="N32" s="28" t="s">
        <v>429</v>
      </c>
      <c r="O32" s="28" t="s">
        <v>196</v>
      </c>
      <c r="P32" s="35"/>
    </row>
    <row r="33" ht="15" customHeight="1" spans="1:16">
      <c r="A33" s="16" t="s">
        <v>433</v>
      </c>
      <c r="B33" s="16" t="s">
        <v>431</v>
      </c>
      <c r="C33" s="36"/>
      <c r="D33" s="17">
        <f t="shared" si="0"/>
        <v>0</v>
      </c>
      <c r="E33" s="36"/>
      <c r="F33" s="17">
        <f>'一般公共预算（一）02-1'!C28</f>
        <v>0</v>
      </c>
      <c r="G33" s="40"/>
      <c r="H33" s="16" t="s">
        <v>50</v>
      </c>
      <c r="I33" s="16" t="s">
        <v>68</v>
      </c>
      <c r="J33" s="33" t="s">
        <v>637</v>
      </c>
      <c r="K33" s="28" t="s">
        <v>74</v>
      </c>
      <c r="L33" s="28" t="s">
        <v>257</v>
      </c>
      <c r="M33" s="34" t="s">
        <v>246</v>
      </c>
      <c r="N33" s="28" t="s">
        <v>435</v>
      </c>
      <c r="O33" s="28" t="s">
        <v>436</v>
      </c>
      <c r="P33" s="35"/>
    </row>
    <row r="34" ht="15" customHeight="1" spans="1:16">
      <c r="A34" s="16" t="s">
        <v>439</v>
      </c>
      <c r="B34" s="16" t="s">
        <v>438</v>
      </c>
      <c r="C34" s="36"/>
      <c r="D34" s="17">
        <f t="shared" si="0"/>
        <v>0</v>
      </c>
      <c r="E34" s="36"/>
      <c r="F34" s="17">
        <f>'一般公共预算（一）02-1'!C29</f>
        <v>0</v>
      </c>
      <c r="G34" s="40"/>
      <c r="H34" s="16" t="s">
        <v>50</v>
      </c>
      <c r="I34" s="16" t="s">
        <v>68</v>
      </c>
      <c r="J34" s="33" t="s">
        <v>637</v>
      </c>
      <c r="K34" s="28" t="s">
        <v>74</v>
      </c>
      <c r="L34" s="28" t="s">
        <v>260</v>
      </c>
      <c r="M34" s="34" t="s">
        <v>251</v>
      </c>
      <c r="N34" s="28" t="s">
        <v>440</v>
      </c>
      <c r="O34" s="28" t="s">
        <v>441</v>
      </c>
      <c r="P34" s="35"/>
    </row>
    <row r="35" ht="15" customHeight="1" spans="1:16">
      <c r="A35" s="16" t="s">
        <v>443</v>
      </c>
      <c r="B35" s="16" t="s">
        <v>442</v>
      </c>
      <c r="C35" s="36"/>
      <c r="D35" s="17">
        <f t="shared" si="0"/>
        <v>0</v>
      </c>
      <c r="E35" s="36"/>
      <c r="F35" s="17">
        <f>'一般公共预算（一）02-1'!C30</f>
        <v>0</v>
      </c>
      <c r="G35" s="40"/>
      <c r="H35" s="16" t="s">
        <v>50</v>
      </c>
      <c r="I35" s="16" t="s">
        <v>68</v>
      </c>
      <c r="J35" s="33" t="s">
        <v>637</v>
      </c>
      <c r="K35" s="28" t="s">
        <v>74</v>
      </c>
      <c r="L35" s="28" t="s">
        <v>603</v>
      </c>
      <c r="M35" s="34" t="s">
        <v>241</v>
      </c>
      <c r="N35" s="28" t="s">
        <v>444</v>
      </c>
      <c r="O35" s="28" t="s">
        <v>203</v>
      </c>
      <c r="P35" s="35"/>
    </row>
  </sheetData>
  <mergeCells count="10">
    <mergeCell ref="A2:J2"/>
    <mergeCell ref="A3:J3"/>
    <mergeCell ref="D4:F4"/>
    <mergeCell ref="A4:A5"/>
    <mergeCell ref="B4:B5"/>
    <mergeCell ref="C4:C5"/>
    <mergeCell ref="G4:G5"/>
    <mergeCell ref="H4:H5"/>
    <mergeCell ref="I4:I5"/>
    <mergeCell ref="J4:J5"/>
  </mergeCells>
  <pageMargins left="0.700694444444445" right="0.700694444444445" top="0.751388888888889" bottom="0.751388888888889" header="0.297916666666667" footer="0.297916666666667"/>
  <pageSetup paperSize="9" scale="9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I31"/>
  <sheetViews>
    <sheetView topLeftCell="A5" workbookViewId="0">
      <pane xSplit="2" topLeftCell="C1" activePane="topRight" state="frozen"/>
      <selection/>
      <selection pane="topRight" activeCell="BB21" sqref="BB21"/>
    </sheetView>
  </sheetViews>
  <sheetFormatPr defaultColWidth="8" defaultRowHeight="12.75" customHeight="1"/>
  <cols>
    <col min="1" max="1" width="8" style="1" customWidth="1"/>
    <col min="2" max="2" width="23.75" style="1" customWidth="1"/>
    <col min="3" max="3" width="15.125" style="2" customWidth="1"/>
    <col min="4" max="4" width="13.625" style="2" customWidth="1"/>
    <col min="5" max="8" width="15.125" style="2" customWidth="1"/>
    <col min="9" max="9" width="16.5" style="2" customWidth="1"/>
    <col min="10" max="15" width="15.125" style="2" customWidth="1"/>
    <col min="16" max="16" width="16.25" style="2" customWidth="1"/>
    <col min="17" max="17" width="16.125" style="2" customWidth="1"/>
    <col min="18" max="18" width="15.125" style="2" customWidth="1"/>
    <col min="19" max="19" width="16.125" style="2" customWidth="1"/>
    <col min="20" max="37" width="15.125" style="2" customWidth="1"/>
    <col min="38" max="45" width="15.875" style="2" customWidth="1"/>
    <col min="46" max="46" width="15" style="2" customWidth="1"/>
    <col min="47" max="66" width="15.875" style="2" customWidth="1"/>
    <col min="67" max="67" width="15" style="2" customWidth="1"/>
    <col min="68" max="78" width="15.875" style="2" customWidth="1"/>
    <col min="79" max="79" width="9.125" style="1" hidden="1" customWidth="1"/>
    <col min="80" max="81" width="9.125" style="4" hidden="1" customWidth="1"/>
    <col min="82" max="82" width="9.125" style="5" hidden="1" customWidth="1"/>
    <col min="83" max="83" width="12.75" style="5" hidden="1" customWidth="1"/>
    <col min="84" max="84" width="9.75" style="5" hidden="1" customWidth="1"/>
    <col min="85" max="85" width="15" style="5" hidden="1" customWidth="1"/>
    <col min="86" max="86" width="14.375" style="5" hidden="1" customWidth="1"/>
    <col min="87" max="87" width="8" style="2" hidden="1" customWidth="1"/>
    <col min="88" max="247" width="8" style="2"/>
    <col min="248" max="248" width="8" style="2" customWidth="1"/>
    <col min="249" max="249" width="23.75" style="2" customWidth="1"/>
    <col min="250" max="250" width="24.875" style="2" customWidth="1"/>
    <col min="251" max="251" width="21" style="2" customWidth="1"/>
    <col min="252" max="252" width="19.875" style="2" customWidth="1"/>
    <col min="253" max="253" width="15.5" style="2" customWidth="1"/>
    <col min="254" max="257" width="14" style="2" customWidth="1"/>
    <col min="258" max="258" width="15.5" style="2" customWidth="1"/>
    <col min="259" max="259" width="17.75" style="2" customWidth="1"/>
    <col min="260" max="260" width="18.75" style="2" customWidth="1"/>
    <col min="261" max="261" width="15.25" style="2" customWidth="1"/>
    <col min="262" max="262" width="14.625" style="2" customWidth="1"/>
    <col min="263" max="263" width="14.875" style="2" customWidth="1"/>
    <col min="264" max="264" width="15.5" style="2" customWidth="1"/>
    <col min="265" max="269" width="14" style="2" customWidth="1"/>
    <col min="270" max="270" width="15.75" style="2" customWidth="1"/>
    <col min="271" max="282" width="14" style="2" customWidth="1"/>
    <col min="283" max="283" width="15.75" style="2" customWidth="1"/>
    <col min="284" max="285" width="14" style="2" customWidth="1"/>
    <col min="286" max="286" width="16.875" style="2" customWidth="1"/>
    <col min="287" max="287" width="23.375" style="2" customWidth="1"/>
    <col min="288" max="288" width="18.875" style="2" customWidth="1"/>
    <col min="289" max="289" width="17.625" style="2" customWidth="1"/>
    <col min="290" max="290" width="15.125" style="2" customWidth="1"/>
    <col min="291" max="291" width="15" style="2" customWidth="1"/>
    <col min="292" max="296" width="14" style="2" customWidth="1"/>
    <col min="297" max="297" width="14.75" style="2" customWidth="1"/>
    <col min="298" max="298" width="15.25" style="2" customWidth="1"/>
    <col min="299" max="299" width="14.875" style="2" customWidth="1"/>
    <col min="300" max="303" width="14" style="2" customWidth="1"/>
    <col min="304" max="304" width="16" style="2" customWidth="1"/>
    <col min="305" max="306" width="14" style="2" customWidth="1"/>
    <col min="307" max="307" width="18.875" style="2" customWidth="1"/>
    <col min="308" max="317" width="14" style="2" customWidth="1"/>
    <col min="318" max="318" width="16.5" style="2" customWidth="1"/>
    <col min="319" max="323" width="14" style="2" customWidth="1"/>
    <col min="324" max="324" width="16.75" style="2" customWidth="1"/>
    <col min="325" max="329" width="14" style="2" customWidth="1"/>
    <col min="330" max="330" width="16.75" style="2" customWidth="1"/>
    <col min="331" max="331" width="14.875" style="2" customWidth="1"/>
    <col min="332" max="332" width="14" style="2" customWidth="1"/>
    <col min="333" max="333" width="15.5" style="2" customWidth="1"/>
    <col min="334" max="334" width="16.625" style="2" customWidth="1"/>
    <col min="335" max="342" width="8" style="2" hidden="1" customWidth="1"/>
    <col min="343" max="503" width="8" style="2"/>
    <col min="504" max="504" width="8" style="2" customWidth="1"/>
    <col min="505" max="505" width="23.75" style="2" customWidth="1"/>
    <col min="506" max="506" width="24.875" style="2" customWidth="1"/>
    <col min="507" max="507" width="21" style="2" customWidth="1"/>
    <col min="508" max="508" width="19.875" style="2" customWidth="1"/>
    <col min="509" max="509" width="15.5" style="2" customWidth="1"/>
    <col min="510" max="513" width="14" style="2" customWidth="1"/>
    <col min="514" max="514" width="15.5" style="2" customWidth="1"/>
    <col min="515" max="515" width="17.75" style="2" customWidth="1"/>
    <col min="516" max="516" width="18.75" style="2" customWidth="1"/>
    <col min="517" max="517" width="15.25" style="2" customWidth="1"/>
    <col min="518" max="518" width="14.625" style="2" customWidth="1"/>
    <col min="519" max="519" width="14.875" style="2" customWidth="1"/>
    <col min="520" max="520" width="15.5" style="2" customWidth="1"/>
    <col min="521" max="525" width="14" style="2" customWidth="1"/>
    <col min="526" max="526" width="15.75" style="2" customWidth="1"/>
    <col min="527" max="538" width="14" style="2" customWidth="1"/>
    <col min="539" max="539" width="15.75" style="2" customWidth="1"/>
    <col min="540" max="541" width="14" style="2" customWidth="1"/>
    <col min="542" max="542" width="16.875" style="2" customWidth="1"/>
    <col min="543" max="543" width="23.375" style="2" customWidth="1"/>
    <col min="544" max="544" width="18.875" style="2" customWidth="1"/>
    <col min="545" max="545" width="17.625" style="2" customWidth="1"/>
    <col min="546" max="546" width="15.125" style="2" customWidth="1"/>
    <col min="547" max="547" width="15" style="2" customWidth="1"/>
    <col min="548" max="552" width="14" style="2" customWidth="1"/>
    <col min="553" max="553" width="14.75" style="2" customWidth="1"/>
    <col min="554" max="554" width="15.25" style="2" customWidth="1"/>
    <col min="555" max="555" width="14.875" style="2" customWidth="1"/>
    <col min="556" max="559" width="14" style="2" customWidth="1"/>
    <col min="560" max="560" width="16" style="2" customWidth="1"/>
    <col min="561" max="562" width="14" style="2" customWidth="1"/>
    <col min="563" max="563" width="18.875" style="2" customWidth="1"/>
    <col min="564" max="573" width="14" style="2" customWidth="1"/>
    <col min="574" max="574" width="16.5" style="2" customWidth="1"/>
    <col min="575" max="579" width="14" style="2" customWidth="1"/>
    <col min="580" max="580" width="16.75" style="2" customWidth="1"/>
    <col min="581" max="585" width="14" style="2" customWidth="1"/>
    <col min="586" max="586" width="16.75" style="2" customWidth="1"/>
    <col min="587" max="587" width="14.875" style="2" customWidth="1"/>
    <col min="588" max="588" width="14" style="2" customWidth="1"/>
    <col min="589" max="589" width="15.5" style="2" customWidth="1"/>
    <col min="590" max="590" width="16.625" style="2" customWidth="1"/>
    <col min="591" max="598" width="8" style="2" hidden="1" customWidth="1"/>
    <col min="599" max="759" width="8" style="2"/>
    <col min="760" max="760" width="8" style="2" customWidth="1"/>
    <col min="761" max="761" width="23.75" style="2" customWidth="1"/>
    <col min="762" max="762" width="24.875" style="2" customWidth="1"/>
    <col min="763" max="763" width="21" style="2" customWidth="1"/>
    <col min="764" max="764" width="19.875" style="2" customWidth="1"/>
    <col min="765" max="765" width="15.5" style="2" customWidth="1"/>
    <col min="766" max="769" width="14" style="2" customWidth="1"/>
    <col min="770" max="770" width="15.5" style="2" customWidth="1"/>
    <col min="771" max="771" width="17.75" style="2" customWidth="1"/>
    <col min="772" max="772" width="18.75" style="2" customWidth="1"/>
    <col min="773" max="773" width="15.25" style="2" customWidth="1"/>
    <col min="774" max="774" width="14.625" style="2" customWidth="1"/>
    <col min="775" max="775" width="14.875" style="2" customWidth="1"/>
    <col min="776" max="776" width="15.5" style="2" customWidth="1"/>
    <col min="777" max="781" width="14" style="2" customWidth="1"/>
    <col min="782" max="782" width="15.75" style="2" customWidth="1"/>
    <col min="783" max="794" width="14" style="2" customWidth="1"/>
    <col min="795" max="795" width="15.75" style="2" customWidth="1"/>
    <col min="796" max="797" width="14" style="2" customWidth="1"/>
    <col min="798" max="798" width="16.875" style="2" customWidth="1"/>
    <col min="799" max="799" width="23.375" style="2" customWidth="1"/>
    <col min="800" max="800" width="18.875" style="2" customWidth="1"/>
    <col min="801" max="801" width="17.625" style="2" customWidth="1"/>
    <col min="802" max="802" width="15.125" style="2" customWidth="1"/>
    <col min="803" max="803" width="15" style="2" customWidth="1"/>
    <col min="804" max="808" width="14" style="2" customWidth="1"/>
    <col min="809" max="809" width="14.75" style="2" customWidth="1"/>
    <col min="810" max="810" width="15.25" style="2" customWidth="1"/>
    <col min="811" max="811" width="14.875" style="2" customWidth="1"/>
    <col min="812" max="815" width="14" style="2" customWidth="1"/>
    <col min="816" max="816" width="16" style="2" customWidth="1"/>
    <col min="817" max="818" width="14" style="2" customWidth="1"/>
    <col min="819" max="819" width="18.875" style="2" customWidth="1"/>
    <col min="820" max="829" width="14" style="2" customWidth="1"/>
    <col min="830" max="830" width="16.5" style="2" customWidth="1"/>
    <col min="831" max="835" width="14" style="2" customWidth="1"/>
    <col min="836" max="836" width="16.75" style="2" customWidth="1"/>
    <col min="837" max="841" width="14" style="2" customWidth="1"/>
    <col min="842" max="842" width="16.75" style="2" customWidth="1"/>
    <col min="843" max="843" width="14.875" style="2" customWidth="1"/>
    <col min="844" max="844" width="14" style="2" customWidth="1"/>
    <col min="845" max="845" width="15.5" style="2" customWidth="1"/>
    <col min="846" max="846" width="16.625" style="2" customWidth="1"/>
    <col min="847" max="854" width="8" style="2" hidden="1" customWidth="1"/>
    <col min="855" max="1015" width="8" style="2"/>
    <col min="1016" max="1016" width="8" style="2" customWidth="1"/>
    <col min="1017" max="1017" width="23.75" style="2" customWidth="1"/>
    <col min="1018" max="1018" width="24.875" style="2" customWidth="1"/>
    <col min="1019" max="1019" width="21" style="2" customWidth="1"/>
    <col min="1020" max="1020" width="19.875" style="2" customWidth="1"/>
    <col min="1021" max="1021" width="15.5" style="2" customWidth="1"/>
    <col min="1022" max="1025" width="14" style="2" customWidth="1"/>
    <col min="1026" max="1026" width="15.5" style="2" customWidth="1"/>
    <col min="1027" max="1027" width="17.75" style="2" customWidth="1"/>
    <col min="1028" max="1028" width="18.75" style="2" customWidth="1"/>
    <col min="1029" max="1029" width="15.25" style="2" customWidth="1"/>
    <col min="1030" max="1030" width="14.625" style="2" customWidth="1"/>
    <col min="1031" max="1031" width="14.875" style="2" customWidth="1"/>
    <col min="1032" max="1032" width="15.5" style="2" customWidth="1"/>
    <col min="1033" max="1037" width="14" style="2" customWidth="1"/>
    <col min="1038" max="1038" width="15.75" style="2" customWidth="1"/>
    <col min="1039" max="1050" width="14" style="2" customWidth="1"/>
    <col min="1051" max="1051" width="15.75" style="2" customWidth="1"/>
    <col min="1052" max="1053" width="14" style="2" customWidth="1"/>
    <col min="1054" max="1054" width="16.875" style="2" customWidth="1"/>
    <col min="1055" max="1055" width="23.375" style="2" customWidth="1"/>
    <col min="1056" max="1056" width="18.875" style="2" customWidth="1"/>
    <col min="1057" max="1057" width="17.625" style="2" customWidth="1"/>
    <col min="1058" max="1058" width="15.125" style="2" customWidth="1"/>
    <col min="1059" max="1059" width="15" style="2" customWidth="1"/>
    <col min="1060" max="1064" width="14" style="2" customWidth="1"/>
    <col min="1065" max="1065" width="14.75" style="2" customWidth="1"/>
    <col min="1066" max="1066" width="15.25" style="2" customWidth="1"/>
    <col min="1067" max="1067" width="14.875" style="2" customWidth="1"/>
    <col min="1068" max="1071" width="14" style="2" customWidth="1"/>
    <col min="1072" max="1072" width="16" style="2" customWidth="1"/>
    <col min="1073" max="1074" width="14" style="2" customWidth="1"/>
    <col min="1075" max="1075" width="18.875" style="2" customWidth="1"/>
    <col min="1076" max="1085" width="14" style="2" customWidth="1"/>
    <col min="1086" max="1086" width="16.5" style="2" customWidth="1"/>
    <col min="1087" max="1091" width="14" style="2" customWidth="1"/>
    <col min="1092" max="1092" width="16.75" style="2" customWidth="1"/>
    <col min="1093" max="1097" width="14" style="2" customWidth="1"/>
    <col min="1098" max="1098" width="16.75" style="2" customWidth="1"/>
    <col min="1099" max="1099" width="14.875" style="2" customWidth="1"/>
    <col min="1100" max="1100" width="14" style="2" customWidth="1"/>
    <col min="1101" max="1101" width="15.5" style="2" customWidth="1"/>
    <col min="1102" max="1102" width="16.625" style="2" customWidth="1"/>
    <col min="1103" max="1110" width="8" style="2" hidden="1" customWidth="1"/>
    <col min="1111" max="1271" width="8" style="2"/>
    <col min="1272" max="1272" width="8" style="2" customWidth="1"/>
    <col min="1273" max="1273" width="23.75" style="2" customWidth="1"/>
    <col min="1274" max="1274" width="24.875" style="2" customWidth="1"/>
    <col min="1275" max="1275" width="21" style="2" customWidth="1"/>
    <col min="1276" max="1276" width="19.875" style="2" customWidth="1"/>
    <col min="1277" max="1277" width="15.5" style="2" customWidth="1"/>
    <col min="1278" max="1281" width="14" style="2" customWidth="1"/>
    <col min="1282" max="1282" width="15.5" style="2" customWidth="1"/>
    <col min="1283" max="1283" width="17.75" style="2" customWidth="1"/>
    <col min="1284" max="1284" width="18.75" style="2" customWidth="1"/>
    <col min="1285" max="1285" width="15.25" style="2" customWidth="1"/>
    <col min="1286" max="1286" width="14.625" style="2" customWidth="1"/>
    <col min="1287" max="1287" width="14.875" style="2" customWidth="1"/>
    <col min="1288" max="1288" width="15.5" style="2" customWidth="1"/>
    <col min="1289" max="1293" width="14" style="2" customWidth="1"/>
    <col min="1294" max="1294" width="15.75" style="2" customWidth="1"/>
    <col min="1295" max="1306" width="14" style="2" customWidth="1"/>
    <col min="1307" max="1307" width="15.75" style="2" customWidth="1"/>
    <col min="1308" max="1309" width="14" style="2" customWidth="1"/>
    <col min="1310" max="1310" width="16.875" style="2" customWidth="1"/>
    <col min="1311" max="1311" width="23.375" style="2" customWidth="1"/>
    <col min="1312" max="1312" width="18.875" style="2" customWidth="1"/>
    <col min="1313" max="1313" width="17.625" style="2" customWidth="1"/>
    <col min="1314" max="1314" width="15.125" style="2" customWidth="1"/>
    <col min="1315" max="1315" width="15" style="2" customWidth="1"/>
    <col min="1316" max="1320" width="14" style="2" customWidth="1"/>
    <col min="1321" max="1321" width="14.75" style="2" customWidth="1"/>
    <col min="1322" max="1322" width="15.25" style="2" customWidth="1"/>
    <col min="1323" max="1323" width="14.875" style="2" customWidth="1"/>
    <col min="1324" max="1327" width="14" style="2" customWidth="1"/>
    <col min="1328" max="1328" width="16" style="2" customWidth="1"/>
    <col min="1329" max="1330" width="14" style="2" customWidth="1"/>
    <col min="1331" max="1331" width="18.875" style="2" customWidth="1"/>
    <col min="1332" max="1341" width="14" style="2" customWidth="1"/>
    <col min="1342" max="1342" width="16.5" style="2" customWidth="1"/>
    <col min="1343" max="1347" width="14" style="2" customWidth="1"/>
    <col min="1348" max="1348" width="16.75" style="2" customWidth="1"/>
    <col min="1349" max="1353" width="14" style="2" customWidth="1"/>
    <col min="1354" max="1354" width="16.75" style="2" customWidth="1"/>
    <col min="1355" max="1355" width="14.875" style="2" customWidth="1"/>
    <col min="1356" max="1356" width="14" style="2" customWidth="1"/>
    <col min="1357" max="1357" width="15.5" style="2" customWidth="1"/>
    <col min="1358" max="1358" width="16.625" style="2" customWidth="1"/>
    <col min="1359" max="1366" width="8" style="2" hidden="1" customWidth="1"/>
    <col min="1367" max="1527" width="8" style="2"/>
    <col min="1528" max="1528" width="8" style="2" customWidth="1"/>
    <col min="1529" max="1529" width="23.75" style="2" customWidth="1"/>
    <col min="1530" max="1530" width="24.875" style="2" customWidth="1"/>
    <col min="1531" max="1531" width="21" style="2" customWidth="1"/>
    <col min="1532" max="1532" width="19.875" style="2" customWidth="1"/>
    <col min="1533" max="1533" width="15.5" style="2" customWidth="1"/>
    <col min="1534" max="1537" width="14" style="2" customWidth="1"/>
    <col min="1538" max="1538" width="15.5" style="2" customWidth="1"/>
    <col min="1539" max="1539" width="17.75" style="2" customWidth="1"/>
    <col min="1540" max="1540" width="18.75" style="2" customWidth="1"/>
    <col min="1541" max="1541" width="15.25" style="2" customWidth="1"/>
    <col min="1542" max="1542" width="14.625" style="2" customWidth="1"/>
    <col min="1543" max="1543" width="14.875" style="2" customWidth="1"/>
    <col min="1544" max="1544" width="15.5" style="2" customWidth="1"/>
    <col min="1545" max="1549" width="14" style="2" customWidth="1"/>
    <col min="1550" max="1550" width="15.75" style="2" customWidth="1"/>
    <col min="1551" max="1562" width="14" style="2" customWidth="1"/>
    <col min="1563" max="1563" width="15.75" style="2" customWidth="1"/>
    <col min="1564" max="1565" width="14" style="2" customWidth="1"/>
    <col min="1566" max="1566" width="16.875" style="2" customWidth="1"/>
    <col min="1567" max="1567" width="23.375" style="2" customWidth="1"/>
    <col min="1568" max="1568" width="18.875" style="2" customWidth="1"/>
    <col min="1569" max="1569" width="17.625" style="2" customWidth="1"/>
    <col min="1570" max="1570" width="15.125" style="2" customWidth="1"/>
    <col min="1571" max="1571" width="15" style="2" customWidth="1"/>
    <col min="1572" max="1576" width="14" style="2" customWidth="1"/>
    <col min="1577" max="1577" width="14.75" style="2" customWidth="1"/>
    <col min="1578" max="1578" width="15.25" style="2" customWidth="1"/>
    <col min="1579" max="1579" width="14.875" style="2" customWidth="1"/>
    <col min="1580" max="1583" width="14" style="2" customWidth="1"/>
    <col min="1584" max="1584" width="16" style="2" customWidth="1"/>
    <col min="1585" max="1586" width="14" style="2" customWidth="1"/>
    <col min="1587" max="1587" width="18.875" style="2" customWidth="1"/>
    <col min="1588" max="1597" width="14" style="2" customWidth="1"/>
    <col min="1598" max="1598" width="16.5" style="2" customWidth="1"/>
    <col min="1599" max="1603" width="14" style="2" customWidth="1"/>
    <col min="1604" max="1604" width="16.75" style="2" customWidth="1"/>
    <col min="1605" max="1609" width="14" style="2" customWidth="1"/>
    <col min="1610" max="1610" width="16.75" style="2" customWidth="1"/>
    <col min="1611" max="1611" width="14.875" style="2" customWidth="1"/>
    <col min="1612" max="1612" width="14" style="2" customWidth="1"/>
    <col min="1613" max="1613" width="15.5" style="2" customWidth="1"/>
    <col min="1614" max="1614" width="16.625" style="2" customWidth="1"/>
    <col min="1615" max="1622" width="8" style="2" hidden="1" customWidth="1"/>
    <col min="1623" max="1783" width="8" style="2"/>
    <col min="1784" max="1784" width="8" style="2" customWidth="1"/>
    <col min="1785" max="1785" width="23.75" style="2" customWidth="1"/>
    <col min="1786" max="1786" width="24.875" style="2" customWidth="1"/>
    <col min="1787" max="1787" width="21" style="2" customWidth="1"/>
    <col min="1788" max="1788" width="19.875" style="2" customWidth="1"/>
    <col min="1789" max="1789" width="15.5" style="2" customWidth="1"/>
    <col min="1790" max="1793" width="14" style="2" customWidth="1"/>
    <col min="1794" max="1794" width="15.5" style="2" customWidth="1"/>
    <col min="1795" max="1795" width="17.75" style="2" customWidth="1"/>
    <col min="1796" max="1796" width="18.75" style="2" customWidth="1"/>
    <col min="1797" max="1797" width="15.25" style="2" customWidth="1"/>
    <col min="1798" max="1798" width="14.625" style="2" customWidth="1"/>
    <col min="1799" max="1799" width="14.875" style="2" customWidth="1"/>
    <col min="1800" max="1800" width="15.5" style="2" customWidth="1"/>
    <col min="1801" max="1805" width="14" style="2" customWidth="1"/>
    <col min="1806" max="1806" width="15.75" style="2" customWidth="1"/>
    <col min="1807" max="1818" width="14" style="2" customWidth="1"/>
    <col min="1819" max="1819" width="15.75" style="2" customWidth="1"/>
    <col min="1820" max="1821" width="14" style="2" customWidth="1"/>
    <col min="1822" max="1822" width="16.875" style="2" customWidth="1"/>
    <col min="1823" max="1823" width="23.375" style="2" customWidth="1"/>
    <col min="1824" max="1824" width="18.875" style="2" customWidth="1"/>
    <col min="1825" max="1825" width="17.625" style="2" customWidth="1"/>
    <col min="1826" max="1826" width="15.125" style="2" customWidth="1"/>
    <col min="1827" max="1827" width="15" style="2" customWidth="1"/>
    <col min="1828" max="1832" width="14" style="2" customWidth="1"/>
    <col min="1833" max="1833" width="14.75" style="2" customWidth="1"/>
    <col min="1834" max="1834" width="15.25" style="2" customWidth="1"/>
    <col min="1835" max="1835" width="14.875" style="2" customWidth="1"/>
    <col min="1836" max="1839" width="14" style="2" customWidth="1"/>
    <col min="1840" max="1840" width="16" style="2" customWidth="1"/>
    <col min="1841" max="1842" width="14" style="2" customWidth="1"/>
    <col min="1843" max="1843" width="18.875" style="2" customWidth="1"/>
    <col min="1844" max="1853" width="14" style="2" customWidth="1"/>
    <col min="1854" max="1854" width="16.5" style="2" customWidth="1"/>
    <col min="1855" max="1859" width="14" style="2" customWidth="1"/>
    <col min="1860" max="1860" width="16.75" style="2" customWidth="1"/>
    <col min="1861" max="1865" width="14" style="2" customWidth="1"/>
    <col min="1866" max="1866" width="16.75" style="2" customWidth="1"/>
    <col min="1867" max="1867" width="14.875" style="2" customWidth="1"/>
    <col min="1868" max="1868" width="14" style="2" customWidth="1"/>
    <col min="1869" max="1869" width="15.5" style="2" customWidth="1"/>
    <col min="1870" max="1870" width="16.625" style="2" customWidth="1"/>
    <col min="1871" max="1878" width="8" style="2" hidden="1" customWidth="1"/>
    <col min="1879" max="2039" width="8" style="2"/>
    <col min="2040" max="2040" width="8" style="2" customWidth="1"/>
    <col min="2041" max="2041" width="23.75" style="2" customWidth="1"/>
    <col min="2042" max="2042" width="24.875" style="2" customWidth="1"/>
    <col min="2043" max="2043" width="21" style="2" customWidth="1"/>
    <col min="2044" max="2044" width="19.875" style="2" customWidth="1"/>
    <col min="2045" max="2045" width="15.5" style="2" customWidth="1"/>
    <col min="2046" max="2049" width="14" style="2" customWidth="1"/>
    <col min="2050" max="2050" width="15.5" style="2" customWidth="1"/>
    <col min="2051" max="2051" width="17.75" style="2" customWidth="1"/>
    <col min="2052" max="2052" width="18.75" style="2" customWidth="1"/>
    <col min="2053" max="2053" width="15.25" style="2" customWidth="1"/>
    <col min="2054" max="2054" width="14.625" style="2" customWidth="1"/>
    <col min="2055" max="2055" width="14.875" style="2" customWidth="1"/>
    <col min="2056" max="2056" width="15.5" style="2" customWidth="1"/>
    <col min="2057" max="2061" width="14" style="2" customWidth="1"/>
    <col min="2062" max="2062" width="15.75" style="2" customWidth="1"/>
    <col min="2063" max="2074" width="14" style="2" customWidth="1"/>
    <col min="2075" max="2075" width="15.75" style="2" customWidth="1"/>
    <col min="2076" max="2077" width="14" style="2" customWidth="1"/>
    <col min="2078" max="2078" width="16.875" style="2" customWidth="1"/>
    <col min="2079" max="2079" width="23.375" style="2" customWidth="1"/>
    <col min="2080" max="2080" width="18.875" style="2" customWidth="1"/>
    <col min="2081" max="2081" width="17.625" style="2" customWidth="1"/>
    <col min="2082" max="2082" width="15.125" style="2" customWidth="1"/>
    <col min="2083" max="2083" width="15" style="2" customWidth="1"/>
    <col min="2084" max="2088" width="14" style="2" customWidth="1"/>
    <col min="2089" max="2089" width="14.75" style="2" customWidth="1"/>
    <col min="2090" max="2090" width="15.25" style="2" customWidth="1"/>
    <col min="2091" max="2091" width="14.875" style="2" customWidth="1"/>
    <col min="2092" max="2095" width="14" style="2" customWidth="1"/>
    <col min="2096" max="2096" width="16" style="2" customWidth="1"/>
    <col min="2097" max="2098" width="14" style="2" customWidth="1"/>
    <col min="2099" max="2099" width="18.875" style="2" customWidth="1"/>
    <col min="2100" max="2109" width="14" style="2" customWidth="1"/>
    <col min="2110" max="2110" width="16.5" style="2" customWidth="1"/>
    <col min="2111" max="2115" width="14" style="2" customWidth="1"/>
    <col min="2116" max="2116" width="16.75" style="2" customWidth="1"/>
    <col min="2117" max="2121" width="14" style="2" customWidth="1"/>
    <col min="2122" max="2122" width="16.75" style="2" customWidth="1"/>
    <col min="2123" max="2123" width="14.875" style="2" customWidth="1"/>
    <col min="2124" max="2124" width="14" style="2" customWidth="1"/>
    <col min="2125" max="2125" width="15.5" style="2" customWidth="1"/>
    <col min="2126" max="2126" width="16.625" style="2" customWidth="1"/>
    <col min="2127" max="2134" width="8" style="2" hidden="1" customWidth="1"/>
    <col min="2135" max="2295" width="8" style="2"/>
    <col min="2296" max="2296" width="8" style="2" customWidth="1"/>
    <col min="2297" max="2297" width="23.75" style="2" customWidth="1"/>
    <col min="2298" max="2298" width="24.875" style="2" customWidth="1"/>
    <col min="2299" max="2299" width="21" style="2" customWidth="1"/>
    <col min="2300" max="2300" width="19.875" style="2" customWidth="1"/>
    <col min="2301" max="2301" width="15.5" style="2" customWidth="1"/>
    <col min="2302" max="2305" width="14" style="2" customWidth="1"/>
    <col min="2306" max="2306" width="15.5" style="2" customWidth="1"/>
    <col min="2307" max="2307" width="17.75" style="2" customWidth="1"/>
    <col min="2308" max="2308" width="18.75" style="2" customWidth="1"/>
    <col min="2309" max="2309" width="15.25" style="2" customWidth="1"/>
    <col min="2310" max="2310" width="14.625" style="2" customWidth="1"/>
    <col min="2311" max="2311" width="14.875" style="2" customWidth="1"/>
    <col min="2312" max="2312" width="15.5" style="2" customWidth="1"/>
    <col min="2313" max="2317" width="14" style="2" customWidth="1"/>
    <col min="2318" max="2318" width="15.75" style="2" customWidth="1"/>
    <col min="2319" max="2330" width="14" style="2" customWidth="1"/>
    <col min="2331" max="2331" width="15.75" style="2" customWidth="1"/>
    <col min="2332" max="2333" width="14" style="2" customWidth="1"/>
    <col min="2334" max="2334" width="16.875" style="2" customWidth="1"/>
    <col min="2335" max="2335" width="23.375" style="2" customWidth="1"/>
    <col min="2336" max="2336" width="18.875" style="2" customWidth="1"/>
    <col min="2337" max="2337" width="17.625" style="2" customWidth="1"/>
    <col min="2338" max="2338" width="15.125" style="2" customWidth="1"/>
    <col min="2339" max="2339" width="15" style="2" customWidth="1"/>
    <col min="2340" max="2344" width="14" style="2" customWidth="1"/>
    <col min="2345" max="2345" width="14.75" style="2" customWidth="1"/>
    <col min="2346" max="2346" width="15.25" style="2" customWidth="1"/>
    <col min="2347" max="2347" width="14.875" style="2" customWidth="1"/>
    <col min="2348" max="2351" width="14" style="2" customWidth="1"/>
    <col min="2352" max="2352" width="16" style="2" customWidth="1"/>
    <col min="2353" max="2354" width="14" style="2" customWidth="1"/>
    <col min="2355" max="2355" width="18.875" style="2" customWidth="1"/>
    <col min="2356" max="2365" width="14" style="2" customWidth="1"/>
    <col min="2366" max="2366" width="16.5" style="2" customWidth="1"/>
    <col min="2367" max="2371" width="14" style="2" customWidth="1"/>
    <col min="2372" max="2372" width="16.75" style="2" customWidth="1"/>
    <col min="2373" max="2377" width="14" style="2" customWidth="1"/>
    <col min="2378" max="2378" width="16.75" style="2" customWidth="1"/>
    <col min="2379" max="2379" width="14.875" style="2" customWidth="1"/>
    <col min="2380" max="2380" width="14" style="2" customWidth="1"/>
    <col min="2381" max="2381" width="15.5" style="2" customWidth="1"/>
    <col min="2382" max="2382" width="16.625" style="2" customWidth="1"/>
    <col min="2383" max="2390" width="8" style="2" hidden="1" customWidth="1"/>
    <col min="2391" max="2551" width="8" style="2"/>
    <col min="2552" max="2552" width="8" style="2" customWidth="1"/>
    <col min="2553" max="2553" width="23.75" style="2" customWidth="1"/>
    <col min="2554" max="2554" width="24.875" style="2" customWidth="1"/>
    <col min="2555" max="2555" width="21" style="2" customWidth="1"/>
    <col min="2556" max="2556" width="19.875" style="2" customWidth="1"/>
    <col min="2557" max="2557" width="15.5" style="2" customWidth="1"/>
    <col min="2558" max="2561" width="14" style="2" customWidth="1"/>
    <col min="2562" max="2562" width="15.5" style="2" customWidth="1"/>
    <col min="2563" max="2563" width="17.75" style="2" customWidth="1"/>
    <col min="2564" max="2564" width="18.75" style="2" customWidth="1"/>
    <col min="2565" max="2565" width="15.25" style="2" customWidth="1"/>
    <col min="2566" max="2566" width="14.625" style="2" customWidth="1"/>
    <col min="2567" max="2567" width="14.875" style="2" customWidth="1"/>
    <col min="2568" max="2568" width="15.5" style="2" customWidth="1"/>
    <col min="2569" max="2573" width="14" style="2" customWidth="1"/>
    <col min="2574" max="2574" width="15.75" style="2" customWidth="1"/>
    <col min="2575" max="2586" width="14" style="2" customWidth="1"/>
    <col min="2587" max="2587" width="15.75" style="2" customWidth="1"/>
    <col min="2588" max="2589" width="14" style="2" customWidth="1"/>
    <col min="2590" max="2590" width="16.875" style="2" customWidth="1"/>
    <col min="2591" max="2591" width="23.375" style="2" customWidth="1"/>
    <col min="2592" max="2592" width="18.875" style="2" customWidth="1"/>
    <col min="2593" max="2593" width="17.625" style="2" customWidth="1"/>
    <col min="2594" max="2594" width="15.125" style="2" customWidth="1"/>
    <col min="2595" max="2595" width="15" style="2" customWidth="1"/>
    <col min="2596" max="2600" width="14" style="2" customWidth="1"/>
    <col min="2601" max="2601" width="14.75" style="2" customWidth="1"/>
    <col min="2602" max="2602" width="15.25" style="2" customWidth="1"/>
    <col min="2603" max="2603" width="14.875" style="2" customWidth="1"/>
    <col min="2604" max="2607" width="14" style="2" customWidth="1"/>
    <col min="2608" max="2608" width="16" style="2" customWidth="1"/>
    <col min="2609" max="2610" width="14" style="2" customWidth="1"/>
    <col min="2611" max="2611" width="18.875" style="2" customWidth="1"/>
    <col min="2612" max="2621" width="14" style="2" customWidth="1"/>
    <col min="2622" max="2622" width="16.5" style="2" customWidth="1"/>
    <col min="2623" max="2627" width="14" style="2" customWidth="1"/>
    <col min="2628" max="2628" width="16.75" style="2" customWidth="1"/>
    <col min="2629" max="2633" width="14" style="2" customWidth="1"/>
    <col min="2634" max="2634" width="16.75" style="2" customWidth="1"/>
    <col min="2635" max="2635" width="14.875" style="2" customWidth="1"/>
    <col min="2636" max="2636" width="14" style="2" customWidth="1"/>
    <col min="2637" max="2637" width="15.5" style="2" customWidth="1"/>
    <col min="2638" max="2638" width="16.625" style="2" customWidth="1"/>
    <col min="2639" max="2646" width="8" style="2" hidden="1" customWidth="1"/>
    <col min="2647" max="2807" width="8" style="2"/>
    <col min="2808" max="2808" width="8" style="2" customWidth="1"/>
    <col min="2809" max="2809" width="23.75" style="2" customWidth="1"/>
    <col min="2810" max="2810" width="24.875" style="2" customWidth="1"/>
    <col min="2811" max="2811" width="21" style="2" customWidth="1"/>
    <col min="2812" max="2812" width="19.875" style="2" customWidth="1"/>
    <col min="2813" max="2813" width="15.5" style="2" customWidth="1"/>
    <col min="2814" max="2817" width="14" style="2" customWidth="1"/>
    <col min="2818" max="2818" width="15.5" style="2" customWidth="1"/>
    <col min="2819" max="2819" width="17.75" style="2" customWidth="1"/>
    <col min="2820" max="2820" width="18.75" style="2" customWidth="1"/>
    <col min="2821" max="2821" width="15.25" style="2" customWidth="1"/>
    <col min="2822" max="2822" width="14.625" style="2" customWidth="1"/>
    <col min="2823" max="2823" width="14.875" style="2" customWidth="1"/>
    <col min="2824" max="2824" width="15.5" style="2" customWidth="1"/>
    <col min="2825" max="2829" width="14" style="2" customWidth="1"/>
    <col min="2830" max="2830" width="15.75" style="2" customWidth="1"/>
    <col min="2831" max="2842" width="14" style="2" customWidth="1"/>
    <col min="2843" max="2843" width="15.75" style="2" customWidth="1"/>
    <col min="2844" max="2845" width="14" style="2" customWidth="1"/>
    <col min="2846" max="2846" width="16.875" style="2" customWidth="1"/>
    <col min="2847" max="2847" width="23.375" style="2" customWidth="1"/>
    <col min="2848" max="2848" width="18.875" style="2" customWidth="1"/>
    <col min="2849" max="2849" width="17.625" style="2" customWidth="1"/>
    <col min="2850" max="2850" width="15.125" style="2" customWidth="1"/>
    <col min="2851" max="2851" width="15" style="2" customWidth="1"/>
    <col min="2852" max="2856" width="14" style="2" customWidth="1"/>
    <col min="2857" max="2857" width="14.75" style="2" customWidth="1"/>
    <col min="2858" max="2858" width="15.25" style="2" customWidth="1"/>
    <col min="2859" max="2859" width="14.875" style="2" customWidth="1"/>
    <col min="2860" max="2863" width="14" style="2" customWidth="1"/>
    <col min="2864" max="2864" width="16" style="2" customWidth="1"/>
    <col min="2865" max="2866" width="14" style="2" customWidth="1"/>
    <col min="2867" max="2867" width="18.875" style="2" customWidth="1"/>
    <col min="2868" max="2877" width="14" style="2" customWidth="1"/>
    <col min="2878" max="2878" width="16.5" style="2" customWidth="1"/>
    <col min="2879" max="2883" width="14" style="2" customWidth="1"/>
    <col min="2884" max="2884" width="16.75" style="2" customWidth="1"/>
    <col min="2885" max="2889" width="14" style="2" customWidth="1"/>
    <col min="2890" max="2890" width="16.75" style="2" customWidth="1"/>
    <col min="2891" max="2891" width="14.875" style="2" customWidth="1"/>
    <col min="2892" max="2892" width="14" style="2" customWidth="1"/>
    <col min="2893" max="2893" width="15.5" style="2" customWidth="1"/>
    <col min="2894" max="2894" width="16.625" style="2" customWidth="1"/>
    <col min="2895" max="2902" width="8" style="2" hidden="1" customWidth="1"/>
    <col min="2903" max="3063" width="8" style="2"/>
    <col min="3064" max="3064" width="8" style="2" customWidth="1"/>
    <col min="3065" max="3065" width="23.75" style="2" customWidth="1"/>
    <col min="3066" max="3066" width="24.875" style="2" customWidth="1"/>
    <col min="3067" max="3067" width="21" style="2" customWidth="1"/>
    <col min="3068" max="3068" width="19.875" style="2" customWidth="1"/>
    <col min="3069" max="3069" width="15.5" style="2" customWidth="1"/>
    <col min="3070" max="3073" width="14" style="2" customWidth="1"/>
    <col min="3074" max="3074" width="15.5" style="2" customWidth="1"/>
    <col min="3075" max="3075" width="17.75" style="2" customWidth="1"/>
    <col min="3076" max="3076" width="18.75" style="2" customWidth="1"/>
    <col min="3077" max="3077" width="15.25" style="2" customWidth="1"/>
    <col min="3078" max="3078" width="14.625" style="2" customWidth="1"/>
    <col min="3079" max="3079" width="14.875" style="2" customWidth="1"/>
    <col min="3080" max="3080" width="15.5" style="2" customWidth="1"/>
    <col min="3081" max="3085" width="14" style="2" customWidth="1"/>
    <col min="3086" max="3086" width="15.75" style="2" customWidth="1"/>
    <col min="3087" max="3098" width="14" style="2" customWidth="1"/>
    <col min="3099" max="3099" width="15.75" style="2" customWidth="1"/>
    <col min="3100" max="3101" width="14" style="2" customWidth="1"/>
    <col min="3102" max="3102" width="16.875" style="2" customWidth="1"/>
    <col min="3103" max="3103" width="23.375" style="2" customWidth="1"/>
    <col min="3104" max="3104" width="18.875" style="2" customWidth="1"/>
    <col min="3105" max="3105" width="17.625" style="2" customWidth="1"/>
    <col min="3106" max="3106" width="15.125" style="2" customWidth="1"/>
    <col min="3107" max="3107" width="15" style="2" customWidth="1"/>
    <col min="3108" max="3112" width="14" style="2" customWidth="1"/>
    <col min="3113" max="3113" width="14.75" style="2" customWidth="1"/>
    <col min="3114" max="3114" width="15.25" style="2" customWidth="1"/>
    <col min="3115" max="3115" width="14.875" style="2" customWidth="1"/>
    <col min="3116" max="3119" width="14" style="2" customWidth="1"/>
    <col min="3120" max="3120" width="16" style="2" customWidth="1"/>
    <col min="3121" max="3122" width="14" style="2" customWidth="1"/>
    <col min="3123" max="3123" width="18.875" style="2" customWidth="1"/>
    <col min="3124" max="3133" width="14" style="2" customWidth="1"/>
    <col min="3134" max="3134" width="16.5" style="2" customWidth="1"/>
    <col min="3135" max="3139" width="14" style="2" customWidth="1"/>
    <col min="3140" max="3140" width="16.75" style="2" customWidth="1"/>
    <col min="3141" max="3145" width="14" style="2" customWidth="1"/>
    <col min="3146" max="3146" width="16.75" style="2" customWidth="1"/>
    <col min="3147" max="3147" width="14.875" style="2" customWidth="1"/>
    <col min="3148" max="3148" width="14" style="2" customWidth="1"/>
    <col min="3149" max="3149" width="15.5" style="2" customWidth="1"/>
    <col min="3150" max="3150" width="16.625" style="2" customWidth="1"/>
    <col min="3151" max="3158" width="8" style="2" hidden="1" customWidth="1"/>
    <col min="3159" max="3319" width="8" style="2"/>
    <col min="3320" max="3320" width="8" style="2" customWidth="1"/>
    <col min="3321" max="3321" width="23.75" style="2" customWidth="1"/>
    <col min="3322" max="3322" width="24.875" style="2" customWidth="1"/>
    <col min="3323" max="3323" width="21" style="2" customWidth="1"/>
    <col min="3324" max="3324" width="19.875" style="2" customWidth="1"/>
    <col min="3325" max="3325" width="15.5" style="2" customWidth="1"/>
    <col min="3326" max="3329" width="14" style="2" customWidth="1"/>
    <col min="3330" max="3330" width="15.5" style="2" customWidth="1"/>
    <col min="3331" max="3331" width="17.75" style="2" customWidth="1"/>
    <col min="3332" max="3332" width="18.75" style="2" customWidth="1"/>
    <col min="3333" max="3333" width="15.25" style="2" customWidth="1"/>
    <col min="3334" max="3334" width="14.625" style="2" customWidth="1"/>
    <col min="3335" max="3335" width="14.875" style="2" customWidth="1"/>
    <col min="3336" max="3336" width="15.5" style="2" customWidth="1"/>
    <col min="3337" max="3341" width="14" style="2" customWidth="1"/>
    <col min="3342" max="3342" width="15.75" style="2" customWidth="1"/>
    <col min="3343" max="3354" width="14" style="2" customWidth="1"/>
    <col min="3355" max="3355" width="15.75" style="2" customWidth="1"/>
    <col min="3356" max="3357" width="14" style="2" customWidth="1"/>
    <col min="3358" max="3358" width="16.875" style="2" customWidth="1"/>
    <col min="3359" max="3359" width="23.375" style="2" customWidth="1"/>
    <col min="3360" max="3360" width="18.875" style="2" customWidth="1"/>
    <col min="3361" max="3361" width="17.625" style="2" customWidth="1"/>
    <col min="3362" max="3362" width="15.125" style="2" customWidth="1"/>
    <col min="3363" max="3363" width="15" style="2" customWidth="1"/>
    <col min="3364" max="3368" width="14" style="2" customWidth="1"/>
    <col min="3369" max="3369" width="14.75" style="2" customWidth="1"/>
    <col min="3370" max="3370" width="15.25" style="2" customWidth="1"/>
    <col min="3371" max="3371" width="14.875" style="2" customWidth="1"/>
    <col min="3372" max="3375" width="14" style="2" customWidth="1"/>
    <col min="3376" max="3376" width="16" style="2" customWidth="1"/>
    <col min="3377" max="3378" width="14" style="2" customWidth="1"/>
    <col min="3379" max="3379" width="18.875" style="2" customWidth="1"/>
    <col min="3380" max="3389" width="14" style="2" customWidth="1"/>
    <col min="3390" max="3390" width="16.5" style="2" customWidth="1"/>
    <col min="3391" max="3395" width="14" style="2" customWidth="1"/>
    <col min="3396" max="3396" width="16.75" style="2" customWidth="1"/>
    <col min="3397" max="3401" width="14" style="2" customWidth="1"/>
    <col min="3402" max="3402" width="16.75" style="2" customWidth="1"/>
    <col min="3403" max="3403" width="14.875" style="2" customWidth="1"/>
    <col min="3404" max="3404" width="14" style="2" customWidth="1"/>
    <col min="3405" max="3405" width="15.5" style="2" customWidth="1"/>
    <col min="3406" max="3406" width="16.625" style="2" customWidth="1"/>
    <col min="3407" max="3414" width="8" style="2" hidden="1" customWidth="1"/>
    <col min="3415" max="3575" width="8" style="2"/>
    <col min="3576" max="3576" width="8" style="2" customWidth="1"/>
    <col min="3577" max="3577" width="23.75" style="2" customWidth="1"/>
    <col min="3578" max="3578" width="24.875" style="2" customWidth="1"/>
    <col min="3579" max="3579" width="21" style="2" customWidth="1"/>
    <col min="3580" max="3580" width="19.875" style="2" customWidth="1"/>
    <col min="3581" max="3581" width="15.5" style="2" customWidth="1"/>
    <col min="3582" max="3585" width="14" style="2" customWidth="1"/>
    <col min="3586" max="3586" width="15.5" style="2" customWidth="1"/>
    <col min="3587" max="3587" width="17.75" style="2" customWidth="1"/>
    <col min="3588" max="3588" width="18.75" style="2" customWidth="1"/>
    <col min="3589" max="3589" width="15.25" style="2" customWidth="1"/>
    <col min="3590" max="3590" width="14.625" style="2" customWidth="1"/>
    <col min="3591" max="3591" width="14.875" style="2" customWidth="1"/>
    <col min="3592" max="3592" width="15.5" style="2" customWidth="1"/>
    <col min="3593" max="3597" width="14" style="2" customWidth="1"/>
    <col min="3598" max="3598" width="15.75" style="2" customWidth="1"/>
    <col min="3599" max="3610" width="14" style="2" customWidth="1"/>
    <col min="3611" max="3611" width="15.75" style="2" customWidth="1"/>
    <col min="3612" max="3613" width="14" style="2" customWidth="1"/>
    <col min="3614" max="3614" width="16.875" style="2" customWidth="1"/>
    <col min="3615" max="3615" width="23.375" style="2" customWidth="1"/>
    <col min="3616" max="3616" width="18.875" style="2" customWidth="1"/>
    <col min="3617" max="3617" width="17.625" style="2" customWidth="1"/>
    <col min="3618" max="3618" width="15.125" style="2" customWidth="1"/>
    <col min="3619" max="3619" width="15" style="2" customWidth="1"/>
    <col min="3620" max="3624" width="14" style="2" customWidth="1"/>
    <col min="3625" max="3625" width="14.75" style="2" customWidth="1"/>
    <col min="3626" max="3626" width="15.25" style="2" customWidth="1"/>
    <col min="3627" max="3627" width="14.875" style="2" customWidth="1"/>
    <col min="3628" max="3631" width="14" style="2" customWidth="1"/>
    <col min="3632" max="3632" width="16" style="2" customWidth="1"/>
    <col min="3633" max="3634" width="14" style="2" customWidth="1"/>
    <col min="3635" max="3635" width="18.875" style="2" customWidth="1"/>
    <col min="3636" max="3645" width="14" style="2" customWidth="1"/>
    <col min="3646" max="3646" width="16.5" style="2" customWidth="1"/>
    <col min="3647" max="3651" width="14" style="2" customWidth="1"/>
    <col min="3652" max="3652" width="16.75" style="2" customWidth="1"/>
    <col min="3653" max="3657" width="14" style="2" customWidth="1"/>
    <col min="3658" max="3658" width="16.75" style="2" customWidth="1"/>
    <col min="3659" max="3659" width="14.875" style="2" customWidth="1"/>
    <col min="3660" max="3660" width="14" style="2" customWidth="1"/>
    <col min="3661" max="3661" width="15.5" style="2" customWidth="1"/>
    <col min="3662" max="3662" width="16.625" style="2" customWidth="1"/>
    <col min="3663" max="3670" width="8" style="2" hidden="1" customWidth="1"/>
    <col min="3671" max="3831" width="8" style="2"/>
    <col min="3832" max="3832" width="8" style="2" customWidth="1"/>
    <col min="3833" max="3833" width="23.75" style="2" customWidth="1"/>
    <col min="3834" max="3834" width="24.875" style="2" customWidth="1"/>
    <col min="3835" max="3835" width="21" style="2" customWidth="1"/>
    <col min="3836" max="3836" width="19.875" style="2" customWidth="1"/>
    <col min="3837" max="3837" width="15.5" style="2" customWidth="1"/>
    <col min="3838" max="3841" width="14" style="2" customWidth="1"/>
    <col min="3842" max="3842" width="15.5" style="2" customWidth="1"/>
    <col min="3843" max="3843" width="17.75" style="2" customWidth="1"/>
    <col min="3844" max="3844" width="18.75" style="2" customWidth="1"/>
    <col min="3845" max="3845" width="15.25" style="2" customWidth="1"/>
    <col min="3846" max="3846" width="14.625" style="2" customWidth="1"/>
    <col min="3847" max="3847" width="14.875" style="2" customWidth="1"/>
    <col min="3848" max="3848" width="15.5" style="2" customWidth="1"/>
    <col min="3849" max="3853" width="14" style="2" customWidth="1"/>
    <col min="3854" max="3854" width="15.75" style="2" customWidth="1"/>
    <col min="3855" max="3866" width="14" style="2" customWidth="1"/>
    <col min="3867" max="3867" width="15.75" style="2" customWidth="1"/>
    <col min="3868" max="3869" width="14" style="2" customWidth="1"/>
    <col min="3870" max="3870" width="16.875" style="2" customWidth="1"/>
    <col min="3871" max="3871" width="23.375" style="2" customWidth="1"/>
    <col min="3872" max="3872" width="18.875" style="2" customWidth="1"/>
    <col min="3873" max="3873" width="17.625" style="2" customWidth="1"/>
    <col min="3874" max="3874" width="15.125" style="2" customWidth="1"/>
    <col min="3875" max="3875" width="15" style="2" customWidth="1"/>
    <col min="3876" max="3880" width="14" style="2" customWidth="1"/>
    <col min="3881" max="3881" width="14.75" style="2" customWidth="1"/>
    <col min="3882" max="3882" width="15.25" style="2" customWidth="1"/>
    <col min="3883" max="3883" width="14.875" style="2" customWidth="1"/>
    <col min="3884" max="3887" width="14" style="2" customWidth="1"/>
    <col min="3888" max="3888" width="16" style="2" customWidth="1"/>
    <col min="3889" max="3890" width="14" style="2" customWidth="1"/>
    <col min="3891" max="3891" width="18.875" style="2" customWidth="1"/>
    <col min="3892" max="3901" width="14" style="2" customWidth="1"/>
    <col min="3902" max="3902" width="16.5" style="2" customWidth="1"/>
    <col min="3903" max="3907" width="14" style="2" customWidth="1"/>
    <col min="3908" max="3908" width="16.75" style="2" customWidth="1"/>
    <col min="3909" max="3913" width="14" style="2" customWidth="1"/>
    <col min="3914" max="3914" width="16.75" style="2" customWidth="1"/>
    <col min="3915" max="3915" width="14.875" style="2" customWidth="1"/>
    <col min="3916" max="3916" width="14" style="2" customWidth="1"/>
    <col min="3917" max="3917" width="15.5" style="2" customWidth="1"/>
    <col min="3918" max="3918" width="16.625" style="2" customWidth="1"/>
    <col min="3919" max="3926" width="8" style="2" hidden="1" customWidth="1"/>
    <col min="3927" max="4087" width="8" style="2"/>
    <col min="4088" max="4088" width="8" style="2" customWidth="1"/>
    <col min="4089" max="4089" width="23.75" style="2" customWidth="1"/>
    <col min="4090" max="4090" width="24.875" style="2" customWidth="1"/>
    <col min="4091" max="4091" width="21" style="2" customWidth="1"/>
    <col min="4092" max="4092" width="19.875" style="2" customWidth="1"/>
    <col min="4093" max="4093" width="15.5" style="2" customWidth="1"/>
    <col min="4094" max="4097" width="14" style="2" customWidth="1"/>
    <col min="4098" max="4098" width="15.5" style="2" customWidth="1"/>
    <col min="4099" max="4099" width="17.75" style="2" customWidth="1"/>
    <col min="4100" max="4100" width="18.75" style="2" customWidth="1"/>
    <col min="4101" max="4101" width="15.25" style="2" customWidth="1"/>
    <col min="4102" max="4102" width="14.625" style="2" customWidth="1"/>
    <col min="4103" max="4103" width="14.875" style="2" customWidth="1"/>
    <col min="4104" max="4104" width="15.5" style="2" customWidth="1"/>
    <col min="4105" max="4109" width="14" style="2" customWidth="1"/>
    <col min="4110" max="4110" width="15.75" style="2" customWidth="1"/>
    <col min="4111" max="4122" width="14" style="2" customWidth="1"/>
    <col min="4123" max="4123" width="15.75" style="2" customWidth="1"/>
    <col min="4124" max="4125" width="14" style="2" customWidth="1"/>
    <col min="4126" max="4126" width="16.875" style="2" customWidth="1"/>
    <col min="4127" max="4127" width="23.375" style="2" customWidth="1"/>
    <col min="4128" max="4128" width="18.875" style="2" customWidth="1"/>
    <col min="4129" max="4129" width="17.625" style="2" customWidth="1"/>
    <col min="4130" max="4130" width="15.125" style="2" customWidth="1"/>
    <col min="4131" max="4131" width="15" style="2" customWidth="1"/>
    <col min="4132" max="4136" width="14" style="2" customWidth="1"/>
    <col min="4137" max="4137" width="14.75" style="2" customWidth="1"/>
    <col min="4138" max="4138" width="15.25" style="2" customWidth="1"/>
    <col min="4139" max="4139" width="14.875" style="2" customWidth="1"/>
    <col min="4140" max="4143" width="14" style="2" customWidth="1"/>
    <col min="4144" max="4144" width="16" style="2" customWidth="1"/>
    <col min="4145" max="4146" width="14" style="2" customWidth="1"/>
    <col min="4147" max="4147" width="18.875" style="2" customWidth="1"/>
    <col min="4148" max="4157" width="14" style="2" customWidth="1"/>
    <col min="4158" max="4158" width="16.5" style="2" customWidth="1"/>
    <col min="4159" max="4163" width="14" style="2" customWidth="1"/>
    <col min="4164" max="4164" width="16.75" style="2" customWidth="1"/>
    <col min="4165" max="4169" width="14" style="2" customWidth="1"/>
    <col min="4170" max="4170" width="16.75" style="2" customWidth="1"/>
    <col min="4171" max="4171" width="14.875" style="2" customWidth="1"/>
    <col min="4172" max="4172" width="14" style="2" customWidth="1"/>
    <col min="4173" max="4173" width="15.5" style="2" customWidth="1"/>
    <col min="4174" max="4174" width="16.625" style="2" customWidth="1"/>
    <col min="4175" max="4182" width="8" style="2" hidden="1" customWidth="1"/>
    <col min="4183" max="4343" width="8" style="2"/>
    <col min="4344" max="4344" width="8" style="2" customWidth="1"/>
    <col min="4345" max="4345" width="23.75" style="2" customWidth="1"/>
    <col min="4346" max="4346" width="24.875" style="2" customWidth="1"/>
    <col min="4347" max="4347" width="21" style="2" customWidth="1"/>
    <col min="4348" max="4348" width="19.875" style="2" customWidth="1"/>
    <col min="4349" max="4349" width="15.5" style="2" customWidth="1"/>
    <col min="4350" max="4353" width="14" style="2" customWidth="1"/>
    <col min="4354" max="4354" width="15.5" style="2" customWidth="1"/>
    <col min="4355" max="4355" width="17.75" style="2" customWidth="1"/>
    <col min="4356" max="4356" width="18.75" style="2" customWidth="1"/>
    <col min="4357" max="4357" width="15.25" style="2" customWidth="1"/>
    <col min="4358" max="4358" width="14.625" style="2" customWidth="1"/>
    <col min="4359" max="4359" width="14.875" style="2" customWidth="1"/>
    <col min="4360" max="4360" width="15.5" style="2" customWidth="1"/>
    <col min="4361" max="4365" width="14" style="2" customWidth="1"/>
    <col min="4366" max="4366" width="15.75" style="2" customWidth="1"/>
    <col min="4367" max="4378" width="14" style="2" customWidth="1"/>
    <col min="4379" max="4379" width="15.75" style="2" customWidth="1"/>
    <col min="4380" max="4381" width="14" style="2" customWidth="1"/>
    <col min="4382" max="4382" width="16.875" style="2" customWidth="1"/>
    <col min="4383" max="4383" width="23.375" style="2" customWidth="1"/>
    <col min="4384" max="4384" width="18.875" style="2" customWidth="1"/>
    <col min="4385" max="4385" width="17.625" style="2" customWidth="1"/>
    <col min="4386" max="4386" width="15.125" style="2" customWidth="1"/>
    <col min="4387" max="4387" width="15" style="2" customWidth="1"/>
    <col min="4388" max="4392" width="14" style="2" customWidth="1"/>
    <col min="4393" max="4393" width="14.75" style="2" customWidth="1"/>
    <col min="4394" max="4394" width="15.25" style="2" customWidth="1"/>
    <col min="4395" max="4395" width="14.875" style="2" customWidth="1"/>
    <col min="4396" max="4399" width="14" style="2" customWidth="1"/>
    <col min="4400" max="4400" width="16" style="2" customWidth="1"/>
    <col min="4401" max="4402" width="14" style="2" customWidth="1"/>
    <col min="4403" max="4403" width="18.875" style="2" customWidth="1"/>
    <col min="4404" max="4413" width="14" style="2" customWidth="1"/>
    <col min="4414" max="4414" width="16.5" style="2" customWidth="1"/>
    <col min="4415" max="4419" width="14" style="2" customWidth="1"/>
    <col min="4420" max="4420" width="16.75" style="2" customWidth="1"/>
    <col min="4421" max="4425" width="14" style="2" customWidth="1"/>
    <col min="4426" max="4426" width="16.75" style="2" customWidth="1"/>
    <col min="4427" max="4427" width="14.875" style="2" customWidth="1"/>
    <col min="4428" max="4428" width="14" style="2" customWidth="1"/>
    <col min="4429" max="4429" width="15.5" style="2" customWidth="1"/>
    <col min="4430" max="4430" width="16.625" style="2" customWidth="1"/>
    <col min="4431" max="4438" width="8" style="2" hidden="1" customWidth="1"/>
    <col min="4439" max="4599" width="8" style="2"/>
    <col min="4600" max="4600" width="8" style="2" customWidth="1"/>
    <col min="4601" max="4601" width="23.75" style="2" customWidth="1"/>
    <col min="4602" max="4602" width="24.875" style="2" customWidth="1"/>
    <col min="4603" max="4603" width="21" style="2" customWidth="1"/>
    <col min="4604" max="4604" width="19.875" style="2" customWidth="1"/>
    <col min="4605" max="4605" width="15.5" style="2" customWidth="1"/>
    <col min="4606" max="4609" width="14" style="2" customWidth="1"/>
    <col min="4610" max="4610" width="15.5" style="2" customWidth="1"/>
    <col min="4611" max="4611" width="17.75" style="2" customWidth="1"/>
    <col min="4612" max="4612" width="18.75" style="2" customWidth="1"/>
    <col min="4613" max="4613" width="15.25" style="2" customWidth="1"/>
    <col min="4614" max="4614" width="14.625" style="2" customWidth="1"/>
    <col min="4615" max="4615" width="14.875" style="2" customWidth="1"/>
    <col min="4616" max="4616" width="15.5" style="2" customWidth="1"/>
    <col min="4617" max="4621" width="14" style="2" customWidth="1"/>
    <col min="4622" max="4622" width="15.75" style="2" customWidth="1"/>
    <col min="4623" max="4634" width="14" style="2" customWidth="1"/>
    <col min="4635" max="4635" width="15.75" style="2" customWidth="1"/>
    <col min="4636" max="4637" width="14" style="2" customWidth="1"/>
    <col min="4638" max="4638" width="16.875" style="2" customWidth="1"/>
    <col min="4639" max="4639" width="23.375" style="2" customWidth="1"/>
    <col min="4640" max="4640" width="18.875" style="2" customWidth="1"/>
    <col min="4641" max="4641" width="17.625" style="2" customWidth="1"/>
    <col min="4642" max="4642" width="15.125" style="2" customWidth="1"/>
    <col min="4643" max="4643" width="15" style="2" customWidth="1"/>
    <col min="4644" max="4648" width="14" style="2" customWidth="1"/>
    <col min="4649" max="4649" width="14.75" style="2" customWidth="1"/>
    <col min="4650" max="4650" width="15.25" style="2" customWidth="1"/>
    <col min="4651" max="4651" width="14.875" style="2" customWidth="1"/>
    <col min="4652" max="4655" width="14" style="2" customWidth="1"/>
    <col min="4656" max="4656" width="16" style="2" customWidth="1"/>
    <col min="4657" max="4658" width="14" style="2" customWidth="1"/>
    <col min="4659" max="4659" width="18.875" style="2" customWidth="1"/>
    <col min="4660" max="4669" width="14" style="2" customWidth="1"/>
    <col min="4670" max="4670" width="16.5" style="2" customWidth="1"/>
    <col min="4671" max="4675" width="14" style="2" customWidth="1"/>
    <col min="4676" max="4676" width="16.75" style="2" customWidth="1"/>
    <col min="4677" max="4681" width="14" style="2" customWidth="1"/>
    <col min="4682" max="4682" width="16.75" style="2" customWidth="1"/>
    <col min="4683" max="4683" width="14.875" style="2" customWidth="1"/>
    <col min="4684" max="4684" width="14" style="2" customWidth="1"/>
    <col min="4685" max="4685" width="15.5" style="2" customWidth="1"/>
    <col min="4686" max="4686" width="16.625" style="2" customWidth="1"/>
    <col min="4687" max="4694" width="8" style="2" hidden="1" customWidth="1"/>
    <col min="4695" max="4855" width="8" style="2"/>
    <col min="4856" max="4856" width="8" style="2" customWidth="1"/>
    <col min="4857" max="4857" width="23.75" style="2" customWidth="1"/>
    <col min="4858" max="4858" width="24.875" style="2" customWidth="1"/>
    <col min="4859" max="4859" width="21" style="2" customWidth="1"/>
    <col min="4860" max="4860" width="19.875" style="2" customWidth="1"/>
    <col min="4861" max="4861" width="15.5" style="2" customWidth="1"/>
    <col min="4862" max="4865" width="14" style="2" customWidth="1"/>
    <col min="4866" max="4866" width="15.5" style="2" customWidth="1"/>
    <col min="4867" max="4867" width="17.75" style="2" customWidth="1"/>
    <col min="4868" max="4868" width="18.75" style="2" customWidth="1"/>
    <col min="4869" max="4869" width="15.25" style="2" customWidth="1"/>
    <col min="4870" max="4870" width="14.625" style="2" customWidth="1"/>
    <col min="4871" max="4871" width="14.875" style="2" customWidth="1"/>
    <col min="4872" max="4872" width="15.5" style="2" customWidth="1"/>
    <col min="4873" max="4877" width="14" style="2" customWidth="1"/>
    <col min="4878" max="4878" width="15.75" style="2" customWidth="1"/>
    <col min="4879" max="4890" width="14" style="2" customWidth="1"/>
    <col min="4891" max="4891" width="15.75" style="2" customWidth="1"/>
    <col min="4892" max="4893" width="14" style="2" customWidth="1"/>
    <col min="4894" max="4894" width="16.875" style="2" customWidth="1"/>
    <col min="4895" max="4895" width="23.375" style="2" customWidth="1"/>
    <col min="4896" max="4896" width="18.875" style="2" customWidth="1"/>
    <col min="4897" max="4897" width="17.625" style="2" customWidth="1"/>
    <col min="4898" max="4898" width="15.125" style="2" customWidth="1"/>
    <col min="4899" max="4899" width="15" style="2" customWidth="1"/>
    <col min="4900" max="4904" width="14" style="2" customWidth="1"/>
    <col min="4905" max="4905" width="14.75" style="2" customWidth="1"/>
    <col min="4906" max="4906" width="15.25" style="2" customWidth="1"/>
    <col min="4907" max="4907" width="14.875" style="2" customWidth="1"/>
    <col min="4908" max="4911" width="14" style="2" customWidth="1"/>
    <col min="4912" max="4912" width="16" style="2" customWidth="1"/>
    <col min="4913" max="4914" width="14" style="2" customWidth="1"/>
    <col min="4915" max="4915" width="18.875" style="2" customWidth="1"/>
    <col min="4916" max="4925" width="14" style="2" customWidth="1"/>
    <col min="4926" max="4926" width="16.5" style="2" customWidth="1"/>
    <col min="4927" max="4931" width="14" style="2" customWidth="1"/>
    <col min="4932" max="4932" width="16.75" style="2" customWidth="1"/>
    <col min="4933" max="4937" width="14" style="2" customWidth="1"/>
    <col min="4938" max="4938" width="16.75" style="2" customWidth="1"/>
    <col min="4939" max="4939" width="14.875" style="2" customWidth="1"/>
    <col min="4940" max="4940" width="14" style="2" customWidth="1"/>
    <col min="4941" max="4941" width="15.5" style="2" customWidth="1"/>
    <col min="4942" max="4942" width="16.625" style="2" customWidth="1"/>
    <col min="4943" max="4950" width="8" style="2" hidden="1" customWidth="1"/>
    <col min="4951" max="5111" width="8" style="2"/>
    <col min="5112" max="5112" width="8" style="2" customWidth="1"/>
    <col min="5113" max="5113" width="23.75" style="2" customWidth="1"/>
    <col min="5114" max="5114" width="24.875" style="2" customWidth="1"/>
    <col min="5115" max="5115" width="21" style="2" customWidth="1"/>
    <col min="5116" max="5116" width="19.875" style="2" customWidth="1"/>
    <col min="5117" max="5117" width="15.5" style="2" customWidth="1"/>
    <col min="5118" max="5121" width="14" style="2" customWidth="1"/>
    <col min="5122" max="5122" width="15.5" style="2" customWidth="1"/>
    <col min="5123" max="5123" width="17.75" style="2" customWidth="1"/>
    <col min="5124" max="5124" width="18.75" style="2" customWidth="1"/>
    <col min="5125" max="5125" width="15.25" style="2" customWidth="1"/>
    <col min="5126" max="5126" width="14.625" style="2" customWidth="1"/>
    <col min="5127" max="5127" width="14.875" style="2" customWidth="1"/>
    <col min="5128" max="5128" width="15.5" style="2" customWidth="1"/>
    <col min="5129" max="5133" width="14" style="2" customWidth="1"/>
    <col min="5134" max="5134" width="15.75" style="2" customWidth="1"/>
    <col min="5135" max="5146" width="14" style="2" customWidth="1"/>
    <col min="5147" max="5147" width="15.75" style="2" customWidth="1"/>
    <col min="5148" max="5149" width="14" style="2" customWidth="1"/>
    <col min="5150" max="5150" width="16.875" style="2" customWidth="1"/>
    <col min="5151" max="5151" width="23.375" style="2" customWidth="1"/>
    <col min="5152" max="5152" width="18.875" style="2" customWidth="1"/>
    <col min="5153" max="5153" width="17.625" style="2" customWidth="1"/>
    <col min="5154" max="5154" width="15.125" style="2" customWidth="1"/>
    <col min="5155" max="5155" width="15" style="2" customWidth="1"/>
    <col min="5156" max="5160" width="14" style="2" customWidth="1"/>
    <col min="5161" max="5161" width="14.75" style="2" customWidth="1"/>
    <col min="5162" max="5162" width="15.25" style="2" customWidth="1"/>
    <col min="5163" max="5163" width="14.875" style="2" customWidth="1"/>
    <col min="5164" max="5167" width="14" style="2" customWidth="1"/>
    <col min="5168" max="5168" width="16" style="2" customWidth="1"/>
    <col min="5169" max="5170" width="14" style="2" customWidth="1"/>
    <col min="5171" max="5171" width="18.875" style="2" customWidth="1"/>
    <col min="5172" max="5181" width="14" style="2" customWidth="1"/>
    <col min="5182" max="5182" width="16.5" style="2" customWidth="1"/>
    <col min="5183" max="5187" width="14" style="2" customWidth="1"/>
    <col min="5188" max="5188" width="16.75" style="2" customWidth="1"/>
    <col min="5189" max="5193" width="14" style="2" customWidth="1"/>
    <col min="5194" max="5194" width="16.75" style="2" customWidth="1"/>
    <col min="5195" max="5195" width="14.875" style="2" customWidth="1"/>
    <col min="5196" max="5196" width="14" style="2" customWidth="1"/>
    <col min="5197" max="5197" width="15.5" style="2" customWidth="1"/>
    <col min="5198" max="5198" width="16.625" style="2" customWidth="1"/>
    <col min="5199" max="5206" width="8" style="2" hidden="1" customWidth="1"/>
    <col min="5207" max="5367" width="8" style="2"/>
    <col min="5368" max="5368" width="8" style="2" customWidth="1"/>
    <col min="5369" max="5369" width="23.75" style="2" customWidth="1"/>
    <col min="5370" max="5370" width="24.875" style="2" customWidth="1"/>
    <col min="5371" max="5371" width="21" style="2" customWidth="1"/>
    <col min="5372" max="5372" width="19.875" style="2" customWidth="1"/>
    <col min="5373" max="5373" width="15.5" style="2" customWidth="1"/>
    <col min="5374" max="5377" width="14" style="2" customWidth="1"/>
    <col min="5378" max="5378" width="15.5" style="2" customWidth="1"/>
    <col min="5379" max="5379" width="17.75" style="2" customWidth="1"/>
    <col min="5380" max="5380" width="18.75" style="2" customWidth="1"/>
    <col min="5381" max="5381" width="15.25" style="2" customWidth="1"/>
    <col min="5382" max="5382" width="14.625" style="2" customWidth="1"/>
    <col min="5383" max="5383" width="14.875" style="2" customWidth="1"/>
    <col min="5384" max="5384" width="15.5" style="2" customWidth="1"/>
    <col min="5385" max="5389" width="14" style="2" customWidth="1"/>
    <col min="5390" max="5390" width="15.75" style="2" customWidth="1"/>
    <col min="5391" max="5402" width="14" style="2" customWidth="1"/>
    <col min="5403" max="5403" width="15.75" style="2" customWidth="1"/>
    <col min="5404" max="5405" width="14" style="2" customWidth="1"/>
    <col min="5406" max="5406" width="16.875" style="2" customWidth="1"/>
    <col min="5407" max="5407" width="23.375" style="2" customWidth="1"/>
    <col min="5408" max="5408" width="18.875" style="2" customWidth="1"/>
    <col min="5409" max="5409" width="17.625" style="2" customWidth="1"/>
    <col min="5410" max="5410" width="15.125" style="2" customWidth="1"/>
    <col min="5411" max="5411" width="15" style="2" customWidth="1"/>
    <col min="5412" max="5416" width="14" style="2" customWidth="1"/>
    <col min="5417" max="5417" width="14.75" style="2" customWidth="1"/>
    <col min="5418" max="5418" width="15.25" style="2" customWidth="1"/>
    <col min="5419" max="5419" width="14.875" style="2" customWidth="1"/>
    <col min="5420" max="5423" width="14" style="2" customWidth="1"/>
    <col min="5424" max="5424" width="16" style="2" customWidth="1"/>
    <col min="5425" max="5426" width="14" style="2" customWidth="1"/>
    <col min="5427" max="5427" width="18.875" style="2" customWidth="1"/>
    <col min="5428" max="5437" width="14" style="2" customWidth="1"/>
    <col min="5438" max="5438" width="16.5" style="2" customWidth="1"/>
    <col min="5439" max="5443" width="14" style="2" customWidth="1"/>
    <col min="5444" max="5444" width="16.75" style="2" customWidth="1"/>
    <col min="5445" max="5449" width="14" style="2" customWidth="1"/>
    <col min="5450" max="5450" width="16.75" style="2" customWidth="1"/>
    <col min="5451" max="5451" width="14.875" style="2" customWidth="1"/>
    <col min="5452" max="5452" width="14" style="2" customWidth="1"/>
    <col min="5453" max="5453" width="15.5" style="2" customWidth="1"/>
    <col min="5454" max="5454" width="16.625" style="2" customWidth="1"/>
    <col min="5455" max="5462" width="8" style="2" hidden="1" customWidth="1"/>
    <col min="5463" max="5623" width="8" style="2"/>
    <col min="5624" max="5624" width="8" style="2" customWidth="1"/>
    <col min="5625" max="5625" width="23.75" style="2" customWidth="1"/>
    <col min="5626" max="5626" width="24.875" style="2" customWidth="1"/>
    <col min="5627" max="5627" width="21" style="2" customWidth="1"/>
    <col min="5628" max="5628" width="19.875" style="2" customWidth="1"/>
    <col min="5629" max="5629" width="15.5" style="2" customWidth="1"/>
    <col min="5630" max="5633" width="14" style="2" customWidth="1"/>
    <col min="5634" max="5634" width="15.5" style="2" customWidth="1"/>
    <col min="5635" max="5635" width="17.75" style="2" customWidth="1"/>
    <col min="5636" max="5636" width="18.75" style="2" customWidth="1"/>
    <col min="5637" max="5637" width="15.25" style="2" customWidth="1"/>
    <col min="5638" max="5638" width="14.625" style="2" customWidth="1"/>
    <col min="5639" max="5639" width="14.875" style="2" customWidth="1"/>
    <col min="5640" max="5640" width="15.5" style="2" customWidth="1"/>
    <col min="5641" max="5645" width="14" style="2" customWidth="1"/>
    <col min="5646" max="5646" width="15.75" style="2" customWidth="1"/>
    <col min="5647" max="5658" width="14" style="2" customWidth="1"/>
    <col min="5659" max="5659" width="15.75" style="2" customWidth="1"/>
    <col min="5660" max="5661" width="14" style="2" customWidth="1"/>
    <col min="5662" max="5662" width="16.875" style="2" customWidth="1"/>
    <col min="5663" max="5663" width="23.375" style="2" customWidth="1"/>
    <col min="5664" max="5664" width="18.875" style="2" customWidth="1"/>
    <col min="5665" max="5665" width="17.625" style="2" customWidth="1"/>
    <col min="5666" max="5666" width="15.125" style="2" customWidth="1"/>
    <col min="5667" max="5667" width="15" style="2" customWidth="1"/>
    <col min="5668" max="5672" width="14" style="2" customWidth="1"/>
    <col min="5673" max="5673" width="14.75" style="2" customWidth="1"/>
    <col min="5674" max="5674" width="15.25" style="2" customWidth="1"/>
    <col min="5675" max="5675" width="14.875" style="2" customWidth="1"/>
    <col min="5676" max="5679" width="14" style="2" customWidth="1"/>
    <col min="5680" max="5680" width="16" style="2" customWidth="1"/>
    <col min="5681" max="5682" width="14" style="2" customWidth="1"/>
    <col min="5683" max="5683" width="18.875" style="2" customWidth="1"/>
    <col min="5684" max="5693" width="14" style="2" customWidth="1"/>
    <col min="5694" max="5694" width="16.5" style="2" customWidth="1"/>
    <col min="5695" max="5699" width="14" style="2" customWidth="1"/>
    <col min="5700" max="5700" width="16.75" style="2" customWidth="1"/>
    <col min="5701" max="5705" width="14" style="2" customWidth="1"/>
    <col min="5706" max="5706" width="16.75" style="2" customWidth="1"/>
    <col min="5707" max="5707" width="14.875" style="2" customWidth="1"/>
    <col min="5708" max="5708" width="14" style="2" customWidth="1"/>
    <col min="5709" max="5709" width="15.5" style="2" customWidth="1"/>
    <col min="5710" max="5710" width="16.625" style="2" customWidth="1"/>
    <col min="5711" max="5718" width="8" style="2" hidden="1" customWidth="1"/>
    <col min="5719" max="5879" width="8" style="2"/>
    <col min="5880" max="5880" width="8" style="2" customWidth="1"/>
    <col min="5881" max="5881" width="23.75" style="2" customWidth="1"/>
    <col min="5882" max="5882" width="24.875" style="2" customWidth="1"/>
    <col min="5883" max="5883" width="21" style="2" customWidth="1"/>
    <col min="5884" max="5884" width="19.875" style="2" customWidth="1"/>
    <col min="5885" max="5885" width="15.5" style="2" customWidth="1"/>
    <col min="5886" max="5889" width="14" style="2" customWidth="1"/>
    <col min="5890" max="5890" width="15.5" style="2" customWidth="1"/>
    <col min="5891" max="5891" width="17.75" style="2" customWidth="1"/>
    <col min="5892" max="5892" width="18.75" style="2" customWidth="1"/>
    <col min="5893" max="5893" width="15.25" style="2" customWidth="1"/>
    <col min="5894" max="5894" width="14.625" style="2" customWidth="1"/>
    <col min="5895" max="5895" width="14.875" style="2" customWidth="1"/>
    <col min="5896" max="5896" width="15.5" style="2" customWidth="1"/>
    <col min="5897" max="5901" width="14" style="2" customWidth="1"/>
    <col min="5902" max="5902" width="15.75" style="2" customWidth="1"/>
    <col min="5903" max="5914" width="14" style="2" customWidth="1"/>
    <col min="5915" max="5915" width="15.75" style="2" customWidth="1"/>
    <col min="5916" max="5917" width="14" style="2" customWidth="1"/>
    <col min="5918" max="5918" width="16.875" style="2" customWidth="1"/>
    <col min="5919" max="5919" width="23.375" style="2" customWidth="1"/>
    <col min="5920" max="5920" width="18.875" style="2" customWidth="1"/>
    <col min="5921" max="5921" width="17.625" style="2" customWidth="1"/>
    <col min="5922" max="5922" width="15.125" style="2" customWidth="1"/>
    <col min="5923" max="5923" width="15" style="2" customWidth="1"/>
    <col min="5924" max="5928" width="14" style="2" customWidth="1"/>
    <col min="5929" max="5929" width="14.75" style="2" customWidth="1"/>
    <col min="5930" max="5930" width="15.25" style="2" customWidth="1"/>
    <col min="5931" max="5931" width="14.875" style="2" customWidth="1"/>
    <col min="5932" max="5935" width="14" style="2" customWidth="1"/>
    <col min="5936" max="5936" width="16" style="2" customWidth="1"/>
    <col min="5937" max="5938" width="14" style="2" customWidth="1"/>
    <col min="5939" max="5939" width="18.875" style="2" customWidth="1"/>
    <col min="5940" max="5949" width="14" style="2" customWidth="1"/>
    <col min="5950" max="5950" width="16.5" style="2" customWidth="1"/>
    <col min="5951" max="5955" width="14" style="2" customWidth="1"/>
    <col min="5956" max="5956" width="16.75" style="2" customWidth="1"/>
    <col min="5957" max="5961" width="14" style="2" customWidth="1"/>
    <col min="5962" max="5962" width="16.75" style="2" customWidth="1"/>
    <col min="5963" max="5963" width="14.875" style="2" customWidth="1"/>
    <col min="5964" max="5964" width="14" style="2" customWidth="1"/>
    <col min="5965" max="5965" width="15.5" style="2" customWidth="1"/>
    <col min="5966" max="5966" width="16.625" style="2" customWidth="1"/>
    <col min="5967" max="5974" width="8" style="2" hidden="1" customWidth="1"/>
    <col min="5975" max="6135" width="8" style="2"/>
    <col min="6136" max="6136" width="8" style="2" customWidth="1"/>
    <col min="6137" max="6137" width="23.75" style="2" customWidth="1"/>
    <col min="6138" max="6138" width="24.875" style="2" customWidth="1"/>
    <col min="6139" max="6139" width="21" style="2" customWidth="1"/>
    <col min="6140" max="6140" width="19.875" style="2" customWidth="1"/>
    <col min="6141" max="6141" width="15.5" style="2" customWidth="1"/>
    <col min="6142" max="6145" width="14" style="2" customWidth="1"/>
    <col min="6146" max="6146" width="15.5" style="2" customWidth="1"/>
    <col min="6147" max="6147" width="17.75" style="2" customWidth="1"/>
    <col min="6148" max="6148" width="18.75" style="2" customWidth="1"/>
    <col min="6149" max="6149" width="15.25" style="2" customWidth="1"/>
    <col min="6150" max="6150" width="14.625" style="2" customWidth="1"/>
    <col min="6151" max="6151" width="14.875" style="2" customWidth="1"/>
    <col min="6152" max="6152" width="15.5" style="2" customWidth="1"/>
    <col min="6153" max="6157" width="14" style="2" customWidth="1"/>
    <col min="6158" max="6158" width="15.75" style="2" customWidth="1"/>
    <col min="6159" max="6170" width="14" style="2" customWidth="1"/>
    <col min="6171" max="6171" width="15.75" style="2" customWidth="1"/>
    <col min="6172" max="6173" width="14" style="2" customWidth="1"/>
    <col min="6174" max="6174" width="16.875" style="2" customWidth="1"/>
    <col min="6175" max="6175" width="23.375" style="2" customWidth="1"/>
    <col min="6176" max="6176" width="18.875" style="2" customWidth="1"/>
    <col min="6177" max="6177" width="17.625" style="2" customWidth="1"/>
    <col min="6178" max="6178" width="15.125" style="2" customWidth="1"/>
    <col min="6179" max="6179" width="15" style="2" customWidth="1"/>
    <col min="6180" max="6184" width="14" style="2" customWidth="1"/>
    <col min="6185" max="6185" width="14.75" style="2" customWidth="1"/>
    <col min="6186" max="6186" width="15.25" style="2" customWidth="1"/>
    <col min="6187" max="6187" width="14.875" style="2" customWidth="1"/>
    <col min="6188" max="6191" width="14" style="2" customWidth="1"/>
    <col min="6192" max="6192" width="16" style="2" customWidth="1"/>
    <col min="6193" max="6194" width="14" style="2" customWidth="1"/>
    <col min="6195" max="6195" width="18.875" style="2" customWidth="1"/>
    <col min="6196" max="6205" width="14" style="2" customWidth="1"/>
    <col min="6206" max="6206" width="16.5" style="2" customWidth="1"/>
    <col min="6207" max="6211" width="14" style="2" customWidth="1"/>
    <col min="6212" max="6212" width="16.75" style="2" customWidth="1"/>
    <col min="6213" max="6217" width="14" style="2" customWidth="1"/>
    <col min="6218" max="6218" width="16.75" style="2" customWidth="1"/>
    <col min="6219" max="6219" width="14.875" style="2" customWidth="1"/>
    <col min="6220" max="6220" width="14" style="2" customWidth="1"/>
    <col min="6221" max="6221" width="15.5" style="2" customWidth="1"/>
    <col min="6222" max="6222" width="16.625" style="2" customWidth="1"/>
    <col min="6223" max="6230" width="8" style="2" hidden="1" customWidth="1"/>
    <col min="6231" max="6391" width="8" style="2"/>
    <col min="6392" max="6392" width="8" style="2" customWidth="1"/>
    <col min="6393" max="6393" width="23.75" style="2" customWidth="1"/>
    <col min="6394" max="6394" width="24.875" style="2" customWidth="1"/>
    <col min="6395" max="6395" width="21" style="2" customWidth="1"/>
    <col min="6396" max="6396" width="19.875" style="2" customWidth="1"/>
    <col min="6397" max="6397" width="15.5" style="2" customWidth="1"/>
    <col min="6398" max="6401" width="14" style="2" customWidth="1"/>
    <col min="6402" max="6402" width="15.5" style="2" customWidth="1"/>
    <col min="6403" max="6403" width="17.75" style="2" customWidth="1"/>
    <col min="6404" max="6404" width="18.75" style="2" customWidth="1"/>
    <col min="6405" max="6405" width="15.25" style="2" customWidth="1"/>
    <col min="6406" max="6406" width="14.625" style="2" customWidth="1"/>
    <col min="6407" max="6407" width="14.875" style="2" customWidth="1"/>
    <col min="6408" max="6408" width="15.5" style="2" customWidth="1"/>
    <col min="6409" max="6413" width="14" style="2" customWidth="1"/>
    <col min="6414" max="6414" width="15.75" style="2" customWidth="1"/>
    <col min="6415" max="6426" width="14" style="2" customWidth="1"/>
    <col min="6427" max="6427" width="15.75" style="2" customWidth="1"/>
    <col min="6428" max="6429" width="14" style="2" customWidth="1"/>
    <col min="6430" max="6430" width="16.875" style="2" customWidth="1"/>
    <col min="6431" max="6431" width="23.375" style="2" customWidth="1"/>
    <col min="6432" max="6432" width="18.875" style="2" customWidth="1"/>
    <col min="6433" max="6433" width="17.625" style="2" customWidth="1"/>
    <col min="6434" max="6434" width="15.125" style="2" customWidth="1"/>
    <col min="6435" max="6435" width="15" style="2" customWidth="1"/>
    <col min="6436" max="6440" width="14" style="2" customWidth="1"/>
    <col min="6441" max="6441" width="14.75" style="2" customWidth="1"/>
    <col min="6442" max="6442" width="15.25" style="2" customWidth="1"/>
    <col min="6443" max="6443" width="14.875" style="2" customWidth="1"/>
    <col min="6444" max="6447" width="14" style="2" customWidth="1"/>
    <col min="6448" max="6448" width="16" style="2" customWidth="1"/>
    <col min="6449" max="6450" width="14" style="2" customWidth="1"/>
    <col min="6451" max="6451" width="18.875" style="2" customWidth="1"/>
    <col min="6452" max="6461" width="14" style="2" customWidth="1"/>
    <col min="6462" max="6462" width="16.5" style="2" customWidth="1"/>
    <col min="6463" max="6467" width="14" style="2" customWidth="1"/>
    <col min="6468" max="6468" width="16.75" style="2" customWidth="1"/>
    <col min="6469" max="6473" width="14" style="2" customWidth="1"/>
    <col min="6474" max="6474" width="16.75" style="2" customWidth="1"/>
    <col min="6475" max="6475" width="14.875" style="2" customWidth="1"/>
    <col min="6476" max="6476" width="14" style="2" customWidth="1"/>
    <col min="6477" max="6477" width="15.5" style="2" customWidth="1"/>
    <col min="6478" max="6478" width="16.625" style="2" customWidth="1"/>
    <col min="6479" max="6486" width="8" style="2" hidden="1" customWidth="1"/>
    <col min="6487" max="6647" width="8" style="2"/>
    <col min="6648" max="6648" width="8" style="2" customWidth="1"/>
    <col min="6649" max="6649" width="23.75" style="2" customWidth="1"/>
    <col min="6650" max="6650" width="24.875" style="2" customWidth="1"/>
    <col min="6651" max="6651" width="21" style="2" customWidth="1"/>
    <col min="6652" max="6652" width="19.875" style="2" customWidth="1"/>
    <col min="6653" max="6653" width="15.5" style="2" customWidth="1"/>
    <col min="6654" max="6657" width="14" style="2" customWidth="1"/>
    <col min="6658" max="6658" width="15.5" style="2" customWidth="1"/>
    <col min="6659" max="6659" width="17.75" style="2" customWidth="1"/>
    <col min="6660" max="6660" width="18.75" style="2" customWidth="1"/>
    <col min="6661" max="6661" width="15.25" style="2" customWidth="1"/>
    <col min="6662" max="6662" width="14.625" style="2" customWidth="1"/>
    <col min="6663" max="6663" width="14.875" style="2" customWidth="1"/>
    <col min="6664" max="6664" width="15.5" style="2" customWidth="1"/>
    <col min="6665" max="6669" width="14" style="2" customWidth="1"/>
    <col min="6670" max="6670" width="15.75" style="2" customWidth="1"/>
    <col min="6671" max="6682" width="14" style="2" customWidth="1"/>
    <col min="6683" max="6683" width="15.75" style="2" customWidth="1"/>
    <col min="6684" max="6685" width="14" style="2" customWidth="1"/>
    <col min="6686" max="6686" width="16.875" style="2" customWidth="1"/>
    <col min="6687" max="6687" width="23.375" style="2" customWidth="1"/>
    <col min="6688" max="6688" width="18.875" style="2" customWidth="1"/>
    <col min="6689" max="6689" width="17.625" style="2" customWidth="1"/>
    <col min="6690" max="6690" width="15.125" style="2" customWidth="1"/>
    <col min="6691" max="6691" width="15" style="2" customWidth="1"/>
    <col min="6692" max="6696" width="14" style="2" customWidth="1"/>
    <col min="6697" max="6697" width="14.75" style="2" customWidth="1"/>
    <col min="6698" max="6698" width="15.25" style="2" customWidth="1"/>
    <col min="6699" max="6699" width="14.875" style="2" customWidth="1"/>
    <col min="6700" max="6703" width="14" style="2" customWidth="1"/>
    <col min="6704" max="6704" width="16" style="2" customWidth="1"/>
    <col min="6705" max="6706" width="14" style="2" customWidth="1"/>
    <col min="6707" max="6707" width="18.875" style="2" customWidth="1"/>
    <col min="6708" max="6717" width="14" style="2" customWidth="1"/>
    <col min="6718" max="6718" width="16.5" style="2" customWidth="1"/>
    <col min="6719" max="6723" width="14" style="2" customWidth="1"/>
    <col min="6724" max="6724" width="16.75" style="2" customWidth="1"/>
    <col min="6725" max="6729" width="14" style="2" customWidth="1"/>
    <col min="6730" max="6730" width="16.75" style="2" customWidth="1"/>
    <col min="6731" max="6731" width="14.875" style="2" customWidth="1"/>
    <col min="6732" max="6732" width="14" style="2" customWidth="1"/>
    <col min="6733" max="6733" width="15.5" style="2" customWidth="1"/>
    <col min="6734" max="6734" width="16.625" style="2" customWidth="1"/>
    <col min="6735" max="6742" width="8" style="2" hidden="1" customWidth="1"/>
    <col min="6743" max="6903" width="8" style="2"/>
    <col min="6904" max="6904" width="8" style="2" customWidth="1"/>
    <col min="6905" max="6905" width="23.75" style="2" customWidth="1"/>
    <col min="6906" max="6906" width="24.875" style="2" customWidth="1"/>
    <col min="6907" max="6907" width="21" style="2" customWidth="1"/>
    <col min="6908" max="6908" width="19.875" style="2" customWidth="1"/>
    <col min="6909" max="6909" width="15.5" style="2" customWidth="1"/>
    <col min="6910" max="6913" width="14" style="2" customWidth="1"/>
    <col min="6914" max="6914" width="15.5" style="2" customWidth="1"/>
    <col min="6915" max="6915" width="17.75" style="2" customWidth="1"/>
    <col min="6916" max="6916" width="18.75" style="2" customWidth="1"/>
    <col min="6917" max="6917" width="15.25" style="2" customWidth="1"/>
    <col min="6918" max="6918" width="14.625" style="2" customWidth="1"/>
    <col min="6919" max="6919" width="14.875" style="2" customWidth="1"/>
    <col min="6920" max="6920" width="15.5" style="2" customWidth="1"/>
    <col min="6921" max="6925" width="14" style="2" customWidth="1"/>
    <col min="6926" max="6926" width="15.75" style="2" customWidth="1"/>
    <col min="6927" max="6938" width="14" style="2" customWidth="1"/>
    <col min="6939" max="6939" width="15.75" style="2" customWidth="1"/>
    <col min="6940" max="6941" width="14" style="2" customWidth="1"/>
    <col min="6942" max="6942" width="16.875" style="2" customWidth="1"/>
    <col min="6943" max="6943" width="23.375" style="2" customWidth="1"/>
    <col min="6944" max="6944" width="18.875" style="2" customWidth="1"/>
    <col min="6945" max="6945" width="17.625" style="2" customWidth="1"/>
    <col min="6946" max="6946" width="15.125" style="2" customWidth="1"/>
    <col min="6947" max="6947" width="15" style="2" customWidth="1"/>
    <col min="6948" max="6952" width="14" style="2" customWidth="1"/>
    <col min="6953" max="6953" width="14.75" style="2" customWidth="1"/>
    <col min="6954" max="6954" width="15.25" style="2" customWidth="1"/>
    <col min="6955" max="6955" width="14.875" style="2" customWidth="1"/>
    <col min="6956" max="6959" width="14" style="2" customWidth="1"/>
    <col min="6960" max="6960" width="16" style="2" customWidth="1"/>
    <col min="6961" max="6962" width="14" style="2" customWidth="1"/>
    <col min="6963" max="6963" width="18.875" style="2" customWidth="1"/>
    <col min="6964" max="6973" width="14" style="2" customWidth="1"/>
    <col min="6974" max="6974" width="16.5" style="2" customWidth="1"/>
    <col min="6975" max="6979" width="14" style="2" customWidth="1"/>
    <col min="6980" max="6980" width="16.75" style="2" customWidth="1"/>
    <col min="6981" max="6985" width="14" style="2" customWidth="1"/>
    <col min="6986" max="6986" width="16.75" style="2" customWidth="1"/>
    <col min="6987" max="6987" width="14.875" style="2" customWidth="1"/>
    <col min="6988" max="6988" width="14" style="2" customWidth="1"/>
    <col min="6989" max="6989" width="15.5" style="2" customWidth="1"/>
    <col min="6990" max="6990" width="16.625" style="2" customWidth="1"/>
    <col min="6991" max="6998" width="8" style="2" hidden="1" customWidth="1"/>
    <col min="6999" max="7159" width="8" style="2"/>
    <col min="7160" max="7160" width="8" style="2" customWidth="1"/>
    <col min="7161" max="7161" width="23.75" style="2" customWidth="1"/>
    <col min="7162" max="7162" width="24.875" style="2" customWidth="1"/>
    <col min="7163" max="7163" width="21" style="2" customWidth="1"/>
    <col min="7164" max="7164" width="19.875" style="2" customWidth="1"/>
    <col min="7165" max="7165" width="15.5" style="2" customWidth="1"/>
    <col min="7166" max="7169" width="14" style="2" customWidth="1"/>
    <col min="7170" max="7170" width="15.5" style="2" customWidth="1"/>
    <col min="7171" max="7171" width="17.75" style="2" customWidth="1"/>
    <col min="7172" max="7172" width="18.75" style="2" customWidth="1"/>
    <col min="7173" max="7173" width="15.25" style="2" customWidth="1"/>
    <col min="7174" max="7174" width="14.625" style="2" customWidth="1"/>
    <col min="7175" max="7175" width="14.875" style="2" customWidth="1"/>
    <col min="7176" max="7176" width="15.5" style="2" customWidth="1"/>
    <col min="7177" max="7181" width="14" style="2" customWidth="1"/>
    <col min="7182" max="7182" width="15.75" style="2" customWidth="1"/>
    <col min="7183" max="7194" width="14" style="2" customWidth="1"/>
    <col min="7195" max="7195" width="15.75" style="2" customWidth="1"/>
    <col min="7196" max="7197" width="14" style="2" customWidth="1"/>
    <col min="7198" max="7198" width="16.875" style="2" customWidth="1"/>
    <col min="7199" max="7199" width="23.375" style="2" customWidth="1"/>
    <col min="7200" max="7200" width="18.875" style="2" customWidth="1"/>
    <col min="7201" max="7201" width="17.625" style="2" customWidth="1"/>
    <col min="7202" max="7202" width="15.125" style="2" customWidth="1"/>
    <col min="7203" max="7203" width="15" style="2" customWidth="1"/>
    <col min="7204" max="7208" width="14" style="2" customWidth="1"/>
    <col min="7209" max="7209" width="14.75" style="2" customWidth="1"/>
    <col min="7210" max="7210" width="15.25" style="2" customWidth="1"/>
    <col min="7211" max="7211" width="14.875" style="2" customWidth="1"/>
    <col min="7212" max="7215" width="14" style="2" customWidth="1"/>
    <col min="7216" max="7216" width="16" style="2" customWidth="1"/>
    <col min="7217" max="7218" width="14" style="2" customWidth="1"/>
    <col min="7219" max="7219" width="18.875" style="2" customWidth="1"/>
    <col min="7220" max="7229" width="14" style="2" customWidth="1"/>
    <col min="7230" max="7230" width="16.5" style="2" customWidth="1"/>
    <col min="7231" max="7235" width="14" style="2" customWidth="1"/>
    <col min="7236" max="7236" width="16.75" style="2" customWidth="1"/>
    <col min="7237" max="7241" width="14" style="2" customWidth="1"/>
    <col min="7242" max="7242" width="16.75" style="2" customWidth="1"/>
    <col min="7243" max="7243" width="14.875" style="2" customWidth="1"/>
    <col min="7244" max="7244" width="14" style="2" customWidth="1"/>
    <col min="7245" max="7245" width="15.5" style="2" customWidth="1"/>
    <col min="7246" max="7246" width="16.625" style="2" customWidth="1"/>
    <col min="7247" max="7254" width="8" style="2" hidden="1" customWidth="1"/>
    <col min="7255" max="7415" width="8" style="2"/>
    <col min="7416" max="7416" width="8" style="2" customWidth="1"/>
    <col min="7417" max="7417" width="23.75" style="2" customWidth="1"/>
    <col min="7418" max="7418" width="24.875" style="2" customWidth="1"/>
    <col min="7419" max="7419" width="21" style="2" customWidth="1"/>
    <col min="7420" max="7420" width="19.875" style="2" customWidth="1"/>
    <col min="7421" max="7421" width="15.5" style="2" customWidth="1"/>
    <col min="7422" max="7425" width="14" style="2" customWidth="1"/>
    <col min="7426" max="7426" width="15.5" style="2" customWidth="1"/>
    <col min="7427" max="7427" width="17.75" style="2" customWidth="1"/>
    <col min="7428" max="7428" width="18.75" style="2" customWidth="1"/>
    <col min="7429" max="7429" width="15.25" style="2" customWidth="1"/>
    <col min="7430" max="7430" width="14.625" style="2" customWidth="1"/>
    <col min="7431" max="7431" width="14.875" style="2" customWidth="1"/>
    <col min="7432" max="7432" width="15.5" style="2" customWidth="1"/>
    <col min="7433" max="7437" width="14" style="2" customWidth="1"/>
    <col min="7438" max="7438" width="15.75" style="2" customWidth="1"/>
    <col min="7439" max="7450" width="14" style="2" customWidth="1"/>
    <col min="7451" max="7451" width="15.75" style="2" customWidth="1"/>
    <col min="7452" max="7453" width="14" style="2" customWidth="1"/>
    <col min="7454" max="7454" width="16.875" style="2" customWidth="1"/>
    <col min="7455" max="7455" width="23.375" style="2" customWidth="1"/>
    <col min="7456" max="7456" width="18.875" style="2" customWidth="1"/>
    <col min="7457" max="7457" width="17.625" style="2" customWidth="1"/>
    <col min="7458" max="7458" width="15.125" style="2" customWidth="1"/>
    <col min="7459" max="7459" width="15" style="2" customWidth="1"/>
    <col min="7460" max="7464" width="14" style="2" customWidth="1"/>
    <col min="7465" max="7465" width="14.75" style="2" customWidth="1"/>
    <col min="7466" max="7466" width="15.25" style="2" customWidth="1"/>
    <col min="7467" max="7467" width="14.875" style="2" customWidth="1"/>
    <col min="7468" max="7471" width="14" style="2" customWidth="1"/>
    <col min="7472" max="7472" width="16" style="2" customWidth="1"/>
    <col min="7473" max="7474" width="14" style="2" customWidth="1"/>
    <col min="7475" max="7475" width="18.875" style="2" customWidth="1"/>
    <col min="7476" max="7485" width="14" style="2" customWidth="1"/>
    <col min="7486" max="7486" width="16.5" style="2" customWidth="1"/>
    <col min="7487" max="7491" width="14" style="2" customWidth="1"/>
    <col min="7492" max="7492" width="16.75" style="2" customWidth="1"/>
    <col min="7493" max="7497" width="14" style="2" customWidth="1"/>
    <col min="7498" max="7498" width="16.75" style="2" customWidth="1"/>
    <col min="7499" max="7499" width="14.875" style="2" customWidth="1"/>
    <col min="7500" max="7500" width="14" style="2" customWidth="1"/>
    <col min="7501" max="7501" width="15.5" style="2" customWidth="1"/>
    <col min="7502" max="7502" width="16.625" style="2" customWidth="1"/>
    <col min="7503" max="7510" width="8" style="2" hidden="1" customWidth="1"/>
    <col min="7511" max="7671" width="8" style="2"/>
    <col min="7672" max="7672" width="8" style="2" customWidth="1"/>
    <col min="7673" max="7673" width="23.75" style="2" customWidth="1"/>
    <col min="7674" max="7674" width="24.875" style="2" customWidth="1"/>
    <col min="7675" max="7675" width="21" style="2" customWidth="1"/>
    <col min="7676" max="7676" width="19.875" style="2" customWidth="1"/>
    <col min="7677" max="7677" width="15.5" style="2" customWidth="1"/>
    <col min="7678" max="7681" width="14" style="2" customWidth="1"/>
    <col min="7682" max="7682" width="15.5" style="2" customWidth="1"/>
    <col min="7683" max="7683" width="17.75" style="2" customWidth="1"/>
    <col min="7684" max="7684" width="18.75" style="2" customWidth="1"/>
    <col min="7685" max="7685" width="15.25" style="2" customWidth="1"/>
    <col min="7686" max="7686" width="14.625" style="2" customWidth="1"/>
    <col min="7687" max="7687" width="14.875" style="2" customWidth="1"/>
    <col min="7688" max="7688" width="15.5" style="2" customWidth="1"/>
    <col min="7689" max="7693" width="14" style="2" customWidth="1"/>
    <col min="7694" max="7694" width="15.75" style="2" customWidth="1"/>
    <col min="7695" max="7706" width="14" style="2" customWidth="1"/>
    <col min="7707" max="7707" width="15.75" style="2" customWidth="1"/>
    <col min="7708" max="7709" width="14" style="2" customWidth="1"/>
    <col min="7710" max="7710" width="16.875" style="2" customWidth="1"/>
    <col min="7711" max="7711" width="23.375" style="2" customWidth="1"/>
    <col min="7712" max="7712" width="18.875" style="2" customWidth="1"/>
    <col min="7713" max="7713" width="17.625" style="2" customWidth="1"/>
    <col min="7714" max="7714" width="15.125" style="2" customWidth="1"/>
    <col min="7715" max="7715" width="15" style="2" customWidth="1"/>
    <col min="7716" max="7720" width="14" style="2" customWidth="1"/>
    <col min="7721" max="7721" width="14.75" style="2" customWidth="1"/>
    <col min="7722" max="7722" width="15.25" style="2" customWidth="1"/>
    <col min="7723" max="7723" width="14.875" style="2" customWidth="1"/>
    <col min="7724" max="7727" width="14" style="2" customWidth="1"/>
    <col min="7728" max="7728" width="16" style="2" customWidth="1"/>
    <col min="7729" max="7730" width="14" style="2" customWidth="1"/>
    <col min="7731" max="7731" width="18.875" style="2" customWidth="1"/>
    <col min="7732" max="7741" width="14" style="2" customWidth="1"/>
    <col min="7742" max="7742" width="16.5" style="2" customWidth="1"/>
    <col min="7743" max="7747" width="14" style="2" customWidth="1"/>
    <col min="7748" max="7748" width="16.75" style="2" customWidth="1"/>
    <col min="7749" max="7753" width="14" style="2" customWidth="1"/>
    <col min="7754" max="7754" width="16.75" style="2" customWidth="1"/>
    <col min="7755" max="7755" width="14.875" style="2" customWidth="1"/>
    <col min="7756" max="7756" width="14" style="2" customWidth="1"/>
    <col min="7757" max="7757" width="15.5" style="2" customWidth="1"/>
    <col min="7758" max="7758" width="16.625" style="2" customWidth="1"/>
    <col min="7759" max="7766" width="8" style="2" hidden="1" customWidth="1"/>
    <col min="7767" max="7927" width="8" style="2"/>
    <col min="7928" max="7928" width="8" style="2" customWidth="1"/>
    <col min="7929" max="7929" width="23.75" style="2" customWidth="1"/>
    <col min="7930" max="7930" width="24.875" style="2" customWidth="1"/>
    <col min="7931" max="7931" width="21" style="2" customWidth="1"/>
    <col min="7932" max="7932" width="19.875" style="2" customWidth="1"/>
    <col min="7933" max="7933" width="15.5" style="2" customWidth="1"/>
    <col min="7934" max="7937" width="14" style="2" customWidth="1"/>
    <col min="7938" max="7938" width="15.5" style="2" customWidth="1"/>
    <col min="7939" max="7939" width="17.75" style="2" customWidth="1"/>
    <col min="7940" max="7940" width="18.75" style="2" customWidth="1"/>
    <col min="7941" max="7941" width="15.25" style="2" customWidth="1"/>
    <col min="7942" max="7942" width="14.625" style="2" customWidth="1"/>
    <col min="7943" max="7943" width="14.875" style="2" customWidth="1"/>
    <col min="7944" max="7944" width="15.5" style="2" customWidth="1"/>
    <col min="7945" max="7949" width="14" style="2" customWidth="1"/>
    <col min="7950" max="7950" width="15.75" style="2" customWidth="1"/>
    <col min="7951" max="7962" width="14" style="2" customWidth="1"/>
    <col min="7963" max="7963" width="15.75" style="2" customWidth="1"/>
    <col min="7964" max="7965" width="14" style="2" customWidth="1"/>
    <col min="7966" max="7966" width="16.875" style="2" customWidth="1"/>
    <col min="7967" max="7967" width="23.375" style="2" customWidth="1"/>
    <col min="7968" max="7968" width="18.875" style="2" customWidth="1"/>
    <col min="7969" max="7969" width="17.625" style="2" customWidth="1"/>
    <col min="7970" max="7970" width="15.125" style="2" customWidth="1"/>
    <col min="7971" max="7971" width="15" style="2" customWidth="1"/>
    <col min="7972" max="7976" width="14" style="2" customWidth="1"/>
    <col min="7977" max="7977" width="14.75" style="2" customWidth="1"/>
    <col min="7978" max="7978" width="15.25" style="2" customWidth="1"/>
    <col min="7979" max="7979" width="14.875" style="2" customWidth="1"/>
    <col min="7980" max="7983" width="14" style="2" customWidth="1"/>
    <col min="7984" max="7984" width="16" style="2" customWidth="1"/>
    <col min="7985" max="7986" width="14" style="2" customWidth="1"/>
    <col min="7987" max="7987" width="18.875" style="2" customWidth="1"/>
    <col min="7988" max="7997" width="14" style="2" customWidth="1"/>
    <col min="7998" max="7998" width="16.5" style="2" customWidth="1"/>
    <col min="7999" max="8003" width="14" style="2" customWidth="1"/>
    <col min="8004" max="8004" width="16.75" style="2" customWidth="1"/>
    <col min="8005" max="8009" width="14" style="2" customWidth="1"/>
    <col min="8010" max="8010" width="16.75" style="2" customWidth="1"/>
    <col min="8011" max="8011" width="14.875" style="2" customWidth="1"/>
    <col min="8012" max="8012" width="14" style="2" customWidth="1"/>
    <col min="8013" max="8013" width="15.5" style="2" customWidth="1"/>
    <col min="8014" max="8014" width="16.625" style="2" customWidth="1"/>
    <col min="8015" max="8022" width="8" style="2" hidden="1" customWidth="1"/>
    <col min="8023" max="8183" width="8" style="2"/>
    <col min="8184" max="8184" width="8" style="2" customWidth="1"/>
    <col min="8185" max="8185" width="23.75" style="2" customWidth="1"/>
    <col min="8186" max="8186" width="24.875" style="2" customWidth="1"/>
    <col min="8187" max="8187" width="21" style="2" customWidth="1"/>
    <col min="8188" max="8188" width="19.875" style="2" customWidth="1"/>
    <col min="8189" max="8189" width="15.5" style="2" customWidth="1"/>
    <col min="8190" max="8193" width="14" style="2" customWidth="1"/>
    <col min="8194" max="8194" width="15.5" style="2" customWidth="1"/>
    <col min="8195" max="8195" width="17.75" style="2" customWidth="1"/>
    <col min="8196" max="8196" width="18.75" style="2" customWidth="1"/>
    <col min="8197" max="8197" width="15.25" style="2" customWidth="1"/>
    <col min="8198" max="8198" width="14.625" style="2" customWidth="1"/>
    <col min="8199" max="8199" width="14.875" style="2" customWidth="1"/>
    <col min="8200" max="8200" width="15.5" style="2" customWidth="1"/>
    <col min="8201" max="8205" width="14" style="2" customWidth="1"/>
    <col min="8206" max="8206" width="15.75" style="2" customWidth="1"/>
    <col min="8207" max="8218" width="14" style="2" customWidth="1"/>
    <col min="8219" max="8219" width="15.75" style="2" customWidth="1"/>
    <col min="8220" max="8221" width="14" style="2" customWidth="1"/>
    <col min="8222" max="8222" width="16.875" style="2" customWidth="1"/>
    <col min="8223" max="8223" width="23.375" style="2" customWidth="1"/>
    <col min="8224" max="8224" width="18.875" style="2" customWidth="1"/>
    <col min="8225" max="8225" width="17.625" style="2" customWidth="1"/>
    <col min="8226" max="8226" width="15.125" style="2" customWidth="1"/>
    <col min="8227" max="8227" width="15" style="2" customWidth="1"/>
    <col min="8228" max="8232" width="14" style="2" customWidth="1"/>
    <col min="8233" max="8233" width="14.75" style="2" customWidth="1"/>
    <col min="8234" max="8234" width="15.25" style="2" customWidth="1"/>
    <col min="8235" max="8235" width="14.875" style="2" customWidth="1"/>
    <col min="8236" max="8239" width="14" style="2" customWidth="1"/>
    <col min="8240" max="8240" width="16" style="2" customWidth="1"/>
    <col min="8241" max="8242" width="14" style="2" customWidth="1"/>
    <col min="8243" max="8243" width="18.875" style="2" customWidth="1"/>
    <col min="8244" max="8253" width="14" style="2" customWidth="1"/>
    <col min="8254" max="8254" width="16.5" style="2" customWidth="1"/>
    <col min="8255" max="8259" width="14" style="2" customWidth="1"/>
    <col min="8260" max="8260" width="16.75" style="2" customWidth="1"/>
    <col min="8261" max="8265" width="14" style="2" customWidth="1"/>
    <col min="8266" max="8266" width="16.75" style="2" customWidth="1"/>
    <col min="8267" max="8267" width="14.875" style="2" customWidth="1"/>
    <col min="8268" max="8268" width="14" style="2" customWidth="1"/>
    <col min="8269" max="8269" width="15.5" style="2" customWidth="1"/>
    <col min="8270" max="8270" width="16.625" style="2" customWidth="1"/>
    <col min="8271" max="8278" width="8" style="2" hidden="1" customWidth="1"/>
    <col min="8279" max="8439" width="8" style="2"/>
    <col min="8440" max="8440" width="8" style="2" customWidth="1"/>
    <col min="8441" max="8441" width="23.75" style="2" customWidth="1"/>
    <col min="8442" max="8442" width="24.875" style="2" customWidth="1"/>
    <col min="8443" max="8443" width="21" style="2" customWidth="1"/>
    <col min="8444" max="8444" width="19.875" style="2" customWidth="1"/>
    <col min="8445" max="8445" width="15.5" style="2" customWidth="1"/>
    <col min="8446" max="8449" width="14" style="2" customWidth="1"/>
    <col min="8450" max="8450" width="15.5" style="2" customWidth="1"/>
    <col min="8451" max="8451" width="17.75" style="2" customWidth="1"/>
    <col min="8452" max="8452" width="18.75" style="2" customWidth="1"/>
    <col min="8453" max="8453" width="15.25" style="2" customWidth="1"/>
    <col min="8454" max="8454" width="14.625" style="2" customWidth="1"/>
    <col min="8455" max="8455" width="14.875" style="2" customWidth="1"/>
    <col min="8456" max="8456" width="15.5" style="2" customWidth="1"/>
    <col min="8457" max="8461" width="14" style="2" customWidth="1"/>
    <col min="8462" max="8462" width="15.75" style="2" customWidth="1"/>
    <col min="8463" max="8474" width="14" style="2" customWidth="1"/>
    <col min="8475" max="8475" width="15.75" style="2" customWidth="1"/>
    <col min="8476" max="8477" width="14" style="2" customWidth="1"/>
    <col min="8478" max="8478" width="16.875" style="2" customWidth="1"/>
    <col min="8479" max="8479" width="23.375" style="2" customWidth="1"/>
    <col min="8480" max="8480" width="18.875" style="2" customWidth="1"/>
    <col min="8481" max="8481" width="17.625" style="2" customWidth="1"/>
    <col min="8482" max="8482" width="15.125" style="2" customWidth="1"/>
    <col min="8483" max="8483" width="15" style="2" customWidth="1"/>
    <col min="8484" max="8488" width="14" style="2" customWidth="1"/>
    <col min="8489" max="8489" width="14.75" style="2" customWidth="1"/>
    <col min="8490" max="8490" width="15.25" style="2" customWidth="1"/>
    <col min="8491" max="8491" width="14.875" style="2" customWidth="1"/>
    <col min="8492" max="8495" width="14" style="2" customWidth="1"/>
    <col min="8496" max="8496" width="16" style="2" customWidth="1"/>
    <col min="8497" max="8498" width="14" style="2" customWidth="1"/>
    <col min="8499" max="8499" width="18.875" style="2" customWidth="1"/>
    <col min="8500" max="8509" width="14" style="2" customWidth="1"/>
    <col min="8510" max="8510" width="16.5" style="2" customWidth="1"/>
    <col min="8511" max="8515" width="14" style="2" customWidth="1"/>
    <col min="8516" max="8516" width="16.75" style="2" customWidth="1"/>
    <col min="8517" max="8521" width="14" style="2" customWidth="1"/>
    <col min="8522" max="8522" width="16.75" style="2" customWidth="1"/>
    <col min="8523" max="8523" width="14.875" style="2" customWidth="1"/>
    <col min="8524" max="8524" width="14" style="2" customWidth="1"/>
    <col min="8525" max="8525" width="15.5" style="2" customWidth="1"/>
    <col min="8526" max="8526" width="16.625" style="2" customWidth="1"/>
    <col min="8527" max="8534" width="8" style="2" hidden="1" customWidth="1"/>
    <col min="8535" max="8695" width="8" style="2"/>
    <col min="8696" max="8696" width="8" style="2" customWidth="1"/>
    <col min="8697" max="8697" width="23.75" style="2" customWidth="1"/>
    <col min="8698" max="8698" width="24.875" style="2" customWidth="1"/>
    <col min="8699" max="8699" width="21" style="2" customWidth="1"/>
    <col min="8700" max="8700" width="19.875" style="2" customWidth="1"/>
    <col min="8701" max="8701" width="15.5" style="2" customWidth="1"/>
    <col min="8702" max="8705" width="14" style="2" customWidth="1"/>
    <col min="8706" max="8706" width="15.5" style="2" customWidth="1"/>
    <col min="8707" max="8707" width="17.75" style="2" customWidth="1"/>
    <col min="8708" max="8708" width="18.75" style="2" customWidth="1"/>
    <col min="8709" max="8709" width="15.25" style="2" customWidth="1"/>
    <col min="8710" max="8710" width="14.625" style="2" customWidth="1"/>
    <col min="8711" max="8711" width="14.875" style="2" customWidth="1"/>
    <col min="8712" max="8712" width="15.5" style="2" customWidth="1"/>
    <col min="8713" max="8717" width="14" style="2" customWidth="1"/>
    <col min="8718" max="8718" width="15.75" style="2" customWidth="1"/>
    <col min="8719" max="8730" width="14" style="2" customWidth="1"/>
    <col min="8731" max="8731" width="15.75" style="2" customWidth="1"/>
    <col min="8732" max="8733" width="14" style="2" customWidth="1"/>
    <col min="8734" max="8734" width="16.875" style="2" customWidth="1"/>
    <col min="8735" max="8735" width="23.375" style="2" customWidth="1"/>
    <col min="8736" max="8736" width="18.875" style="2" customWidth="1"/>
    <col min="8737" max="8737" width="17.625" style="2" customWidth="1"/>
    <col min="8738" max="8738" width="15.125" style="2" customWidth="1"/>
    <col min="8739" max="8739" width="15" style="2" customWidth="1"/>
    <col min="8740" max="8744" width="14" style="2" customWidth="1"/>
    <col min="8745" max="8745" width="14.75" style="2" customWidth="1"/>
    <col min="8746" max="8746" width="15.25" style="2" customWidth="1"/>
    <col min="8747" max="8747" width="14.875" style="2" customWidth="1"/>
    <col min="8748" max="8751" width="14" style="2" customWidth="1"/>
    <col min="8752" max="8752" width="16" style="2" customWidth="1"/>
    <col min="8753" max="8754" width="14" style="2" customWidth="1"/>
    <col min="8755" max="8755" width="18.875" style="2" customWidth="1"/>
    <col min="8756" max="8765" width="14" style="2" customWidth="1"/>
    <col min="8766" max="8766" width="16.5" style="2" customWidth="1"/>
    <col min="8767" max="8771" width="14" style="2" customWidth="1"/>
    <col min="8772" max="8772" width="16.75" style="2" customWidth="1"/>
    <col min="8773" max="8777" width="14" style="2" customWidth="1"/>
    <col min="8778" max="8778" width="16.75" style="2" customWidth="1"/>
    <col min="8779" max="8779" width="14.875" style="2" customWidth="1"/>
    <col min="8780" max="8780" width="14" style="2" customWidth="1"/>
    <col min="8781" max="8781" width="15.5" style="2" customWidth="1"/>
    <col min="8782" max="8782" width="16.625" style="2" customWidth="1"/>
    <col min="8783" max="8790" width="8" style="2" hidden="1" customWidth="1"/>
    <col min="8791" max="8951" width="8" style="2"/>
    <col min="8952" max="8952" width="8" style="2" customWidth="1"/>
    <col min="8953" max="8953" width="23.75" style="2" customWidth="1"/>
    <col min="8954" max="8954" width="24.875" style="2" customWidth="1"/>
    <col min="8955" max="8955" width="21" style="2" customWidth="1"/>
    <col min="8956" max="8956" width="19.875" style="2" customWidth="1"/>
    <col min="8957" max="8957" width="15.5" style="2" customWidth="1"/>
    <col min="8958" max="8961" width="14" style="2" customWidth="1"/>
    <col min="8962" max="8962" width="15.5" style="2" customWidth="1"/>
    <col min="8963" max="8963" width="17.75" style="2" customWidth="1"/>
    <col min="8964" max="8964" width="18.75" style="2" customWidth="1"/>
    <col min="8965" max="8965" width="15.25" style="2" customWidth="1"/>
    <col min="8966" max="8966" width="14.625" style="2" customWidth="1"/>
    <col min="8967" max="8967" width="14.875" style="2" customWidth="1"/>
    <col min="8968" max="8968" width="15.5" style="2" customWidth="1"/>
    <col min="8969" max="8973" width="14" style="2" customWidth="1"/>
    <col min="8974" max="8974" width="15.75" style="2" customWidth="1"/>
    <col min="8975" max="8986" width="14" style="2" customWidth="1"/>
    <col min="8987" max="8987" width="15.75" style="2" customWidth="1"/>
    <col min="8988" max="8989" width="14" style="2" customWidth="1"/>
    <col min="8990" max="8990" width="16.875" style="2" customWidth="1"/>
    <col min="8991" max="8991" width="23.375" style="2" customWidth="1"/>
    <col min="8992" max="8992" width="18.875" style="2" customWidth="1"/>
    <col min="8993" max="8993" width="17.625" style="2" customWidth="1"/>
    <col min="8994" max="8994" width="15.125" style="2" customWidth="1"/>
    <col min="8995" max="8995" width="15" style="2" customWidth="1"/>
    <col min="8996" max="9000" width="14" style="2" customWidth="1"/>
    <col min="9001" max="9001" width="14.75" style="2" customWidth="1"/>
    <col min="9002" max="9002" width="15.25" style="2" customWidth="1"/>
    <col min="9003" max="9003" width="14.875" style="2" customWidth="1"/>
    <col min="9004" max="9007" width="14" style="2" customWidth="1"/>
    <col min="9008" max="9008" width="16" style="2" customWidth="1"/>
    <col min="9009" max="9010" width="14" style="2" customWidth="1"/>
    <col min="9011" max="9011" width="18.875" style="2" customWidth="1"/>
    <col min="9012" max="9021" width="14" style="2" customWidth="1"/>
    <col min="9022" max="9022" width="16.5" style="2" customWidth="1"/>
    <col min="9023" max="9027" width="14" style="2" customWidth="1"/>
    <col min="9028" max="9028" width="16.75" style="2" customWidth="1"/>
    <col min="9029" max="9033" width="14" style="2" customWidth="1"/>
    <col min="9034" max="9034" width="16.75" style="2" customWidth="1"/>
    <col min="9035" max="9035" width="14.875" style="2" customWidth="1"/>
    <col min="9036" max="9036" width="14" style="2" customWidth="1"/>
    <col min="9037" max="9037" width="15.5" style="2" customWidth="1"/>
    <col min="9038" max="9038" width="16.625" style="2" customWidth="1"/>
    <col min="9039" max="9046" width="8" style="2" hidden="1" customWidth="1"/>
    <col min="9047" max="9207" width="8" style="2"/>
    <col min="9208" max="9208" width="8" style="2" customWidth="1"/>
    <col min="9209" max="9209" width="23.75" style="2" customWidth="1"/>
    <col min="9210" max="9210" width="24.875" style="2" customWidth="1"/>
    <col min="9211" max="9211" width="21" style="2" customWidth="1"/>
    <col min="9212" max="9212" width="19.875" style="2" customWidth="1"/>
    <col min="9213" max="9213" width="15.5" style="2" customWidth="1"/>
    <col min="9214" max="9217" width="14" style="2" customWidth="1"/>
    <col min="9218" max="9218" width="15.5" style="2" customWidth="1"/>
    <col min="9219" max="9219" width="17.75" style="2" customWidth="1"/>
    <col min="9220" max="9220" width="18.75" style="2" customWidth="1"/>
    <col min="9221" max="9221" width="15.25" style="2" customWidth="1"/>
    <col min="9222" max="9222" width="14.625" style="2" customWidth="1"/>
    <col min="9223" max="9223" width="14.875" style="2" customWidth="1"/>
    <col min="9224" max="9224" width="15.5" style="2" customWidth="1"/>
    <col min="9225" max="9229" width="14" style="2" customWidth="1"/>
    <col min="9230" max="9230" width="15.75" style="2" customWidth="1"/>
    <col min="9231" max="9242" width="14" style="2" customWidth="1"/>
    <col min="9243" max="9243" width="15.75" style="2" customWidth="1"/>
    <col min="9244" max="9245" width="14" style="2" customWidth="1"/>
    <col min="9246" max="9246" width="16.875" style="2" customWidth="1"/>
    <col min="9247" max="9247" width="23.375" style="2" customWidth="1"/>
    <col min="9248" max="9248" width="18.875" style="2" customWidth="1"/>
    <col min="9249" max="9249" width="17.625" style="2" customWidth="1"/>
    <col min="9250" max="9250" width="15.125" style="2" customWidth="1"/>
    <col min="9251" max="9251" width="15" style="2" customWidth="1"/>
    <col min="9252" max="9256" width="14" style="2" customWidth="1"/>
    <col min="9257" max="9257" width="14.75" style="2" customWidth="1"/>
    <col min="9258" max="9258" width="15.25" style="2" customWidth="1"/>
    <col min="9259" max="9259" width="14.875" style="2" customWidth="1"/>
    <col min="9260" max="9263" width="14" style="2" customWidth="1"/>
    <col min="9264" max="9264" width="16" style="2" customWidth="1"/>
    <col min="9265" max="9266" width="14" style="2" customWidth="1"/>
    <col min="9267" max="9267" width="18.875" style="2" customWidth="1"/>
    <col min="9268" max="9277" width="14" style="2" customWidth="1"/>
    <col min="9278" max="9278" width="16.5" style="2" customWidth="1"/>
    <col min="9279" max="9283" width="14" style="2" customWidth="1"/>
    <col min="9284" max="9284" width="16.75" style="2" customWidth="1"/>
    <col min="9285" max="9289" width="14" style="2" customWidth="1"/>
    <col min="9290" max="9290" width="16.75" style="2" customWidth="1"/>
    <col min="9291" max="9291" width="14.875" style="2" customWidth="1"/>
    <col min="9292" max="9292" width="14" style="2" customWidth="1"/>
    <col min="9293" max="9293" width="15.5" style="2" customWidth="1"/>
    <col min="9294" max="9294" width="16.625" style="2" customWidth="1"/>
    <col min="9295" max="9302" width="8" style="2" hidden="1" customWidth="1"/>
    <col min="9303" max="9463" width="8" style="2"/>
    <col min="9464" max="9464" width="8" style="2" customWidth="1"/>
    <col min="9465" max="9465" width="23.75" style="2" customWidth="1"/>
    <col min="9466" max="9466" width="24.875" style="2" customWidth="1"/>
    <col min="9467" max="9467" width="21" style="2" customWidth="1"/>
    <col min="9468" max="9468" width="19.875" style="2" customWidth="1"/>
    <col min="9469" max="9469" width="15.5" style="2" customWidth="1"/>
    <col min="9470" max="9473" width="14" style="2" customWidth="1"/>
    <col min="9474" max="9474" width="15.5" style="2" customWidth="1"/>
    <col min="9475" max="9475" width="17.75" style="2" customWidth="1"/>
    <col min="9476" max="9476" width="18.75" style="2" customWidth="1"/>
    <col min="9477" max="9477" width="15.25" style="2" customWidth="1"/>
    <col min="9478" max="9478" width="14.625" style="2" customWidth="1"/>
    <col min="9479" max="9479" width="14.875" style="2" customWidth="1"/>
    <col min="9480" max="9480" width="15.5" style="2" customWidth="1"/>
    <col min="9481" max="9485" width="14" style="2" customWidth="1"/>
    <col min="9486" max="9486" width="15.75" style="2" customWidth="1"/>
    <col min="9487" max="9498" width="14" style="2" customWidth="1"/>
    <col min="9499" max="9499" width="15.75" style="2" customWidth="1"/>
    <col min="9500" max="9501" width="14" style="2" customWidth="1"/>
    <col min="9502" max="9502" width="16.875" style="2" customWidth="1"/>
    <col min="9503" max="9503" width="23.375" style="2" customWidth="1"/>
    <col min="9504" max="9504" width="18.875" style="2" customWidth="1"/>
    <col min="9505" max="9505" width="17.625" style="2" customWidth="1"/>
    <col min="9506" max="9506" width="15.125" style="2" customWidth="1"/>
    <col min="9507" max="9507" width="15" style="2" customWidth="1"/>
    <col min="9508" max="9512" width="14" style="2" customWidth="1"/>
    <col min="9513" max="9513" width="14.75" style="2" customWidth="1"/>
    <col min="9514" max="9514" width="15.25" style="2" customWidth="1"/>
    <col min="9515" max="9515" width="14.875" style="2" customWidth="1"/>
    <col min="9516" max="9519" width="14" style="2" customWidth="1"/>
    <col min="9520" max="9520" width="16" style="2" customWidth="1"/>
    <col min="9521" max="9522" width="14" style="2" customWidth="1"/>
    <col min="9523" max="9523" width="18.875" style="2" customWidth="1"/>
    <col min="9524" max="9533" width="14" style="2" customWidth="1"/>
    <col min="9534" max="9534" width="16.5" style="2" customWidth="1"/>
    <col min="9535" max="9539" width="14" style="2" customWidth="1"/>
    <col min="9540" max="9540" width="16.75" style="2" customWidth="1"/>
    <col min="9541" max="9545" width="14" style="2" customWidth="1"/>
    <col min="9546" max="9546" width="16.75" style="2" customWidth="1"/>
    <col min="9547" max="9547" width="14.875" style="2" customWidth="1"/>
    <col min="9548" max="9548" width="14" style="2" customWidth="1"/>
    <col min="9549" max="9549" width="15.5" style="2" customWidth="1"/>
    <col min="9550" max="9550" width="16.625" style="2" customWidth="1"/>
    <col min="9551" max="9558" width="8" style="2" hidden="1" customWidth="1"/>
    <col min="9559" max="9719" width="8" style="2"/>
    <col min="9720" max="9720" width="8" style="2" customWidth="1"/>
    <col min="9721" max="9721" width="23.75" style="2" customWidth="1"/>
    <col min="9722" max="9722" width="24.875" style="2" customWidth="1"/>
    <col min="9723" max="9723" width="21" style="2" customWidth="1"/>
    <col min="9724" max="9724" width="19.875" style="2" customWidth="1"/>
    <col min="9725" max="9725" width="15.5" style="2" customWidth="1"/>
    <col min="9726" max="9729" width="14" style="2" customWidth="1"/>
    <col min="9730" max="9730" width="15.5" style="2" customWidth="1"/>
    <col min="9731" max="9731" width="17.75" style="2" customWidth="1"/>
    <col min="9732" max="9732" width="18.75" style="2" customWidth="1"/>
    <col min="9733" max="9733" width="15.25" style="2" customWidth="1"/>
    <col min="9734" max="9734" width="14.625" style="2" customWidth="1"/>
    <col min="9735" max="9735" width="14.875" style="2" customWidth="1"/>
    <col min="9736" max="9736" width="15.5" style="2" customWidth="1"/>
    <col min="9737" max="9741" width="14" style="2" customWidth="1"/>
    <col min="9742" max="9742" width="15.75" style="2" customWidth="1"/>
    <col min="9743" max="9754" width="14" style="2" customWidth="1"/>
    <col min="9755" max="9755" width="15.75" style="2" customWidth="1"/>
    <col min="9756" max="9757" width="14" style="2" customWidth="1"/>
    <col min="9758" max="9758" width="16.875" style="2" customWidth="1"/>
    <col min="9759" max="9759" width="23.375" style="2" customWidth="1"/>
    <col min="9760" max="9760" width="18.875" style="2" customWidth="1"/>
    <col min="9761" max="9761" width="17.625" style="2" customWidth="1"/>
    <col min="9762" max="9762" width="15.125" style="2" customWidth="1"/>
    <col min="9763" max="9763" width="15" style="2" customWidth="1"/>
    <col min="9764" max="9768" width="14" style="2" customWidth="1"/>
    <col min="9769" max="9769" width="14.75" style="2" customWidth="1"/>
    <col min="9770" max="9770" width="15.25" style="2" customWidth="1"/>
    <col min="9771" max="9771" width="14.875" style="2" customWidth="1"/>
    <col min="9772" max="9775" width="14" style="2" customWidth="1"/>
    <col min="9776" max="9776" width="16" style="2" customWidth="1"/>
    <col min="9777" max="9778" width="14" style="2" customWidth="1"/>
    <col min="9779" max="9779" width="18.875" style="2" customWidth="1"/>
    <col min="9780" max="9789" width="14" style="2" customWidth="1"/>
    <col min="9790" max="9790" width="16.5" style="2" customWidth="1"/>
    <col min="9791" max="9795" width="14" style="2" customWidth="1"/>
    <col min="9796" max="9796" width="16.75" style="2" customWidth="1"/>
    <col min="9797" max="9801" width="14" style="2" customWidth="1"/>
    <col min="9802" max="9802" width="16.75" style="2" customWidth="1"/>
    <col min="9803" max="9803" width="14.875" style="2" customWidth="1"/>
    <col min="9804" max="9804" width="14" style="2" customWidth="1"/>
    <col min="9805" max="9805" width="15.5" style="2" customWidth="1"/>
    <col min="9806" max="9806" width="16.625" style="2" customWidth="1"/>
    <col min="9807" max="9814" width="8" style="2" hidden="1" customWidth="1"/>
    <col min="9815" max="9975" width="8" style="2"/>
    <col min="9976" max="9976" width="8" style="2" customWidth="1"/>
    <col min="9977" max="9977" width="23.75" style="2" customWidth="1"/>
    <col min="9978" max="9978" width="24.875" style="2" customWidth="1"/>
    <col min="9979" max="9979" width="21" style="2" customWidth="1"/>
    <col min="9980" max="9980" width="19.875" style="2" customWidth="1"/>
    <col min="9981" max="9981" width="15.5" style="2" customWidth="1"/>
    <col min="9982" max="9985" width="14" style="2" customWidth="1"/>
    <col min="9986" max="9986" width="15.5" style="2" customWidth="1"/>
    <col min="9987" max="9987" width="17.75" style="2" customWidth="1"/>
    <col min="9988" max="9988" width="18.75" style="2" customWidth="1"/>
    <col min="9989" max="9989" width="15.25" style="2" customWidth="1"/>
    <col min="9990" max="9990" width="14.625" style="2" customWidth="1"/>
    <col min="9991" max="9991" width="14.875" style="2" customWidth="1"/>
    <col min="9992" max="9992" width="15.5" style="2" customWidth="1"/>
    <col min="9993" max="9997" width="14" style="2" customWidth="1"/>
    <col min="9998" max="9998" width="15.75" style="2" customWidth="1"/>
    <col min="9999" max="10010" width="14" style="2" customWidth="1"/>
    <col min="10011" max="10011" width="15.75" style="2" customWidth="1"/>
    <col min="10012" max="10013" width="14" style="2" customWidth="1"/>
    <col min="10014" max="10014" width="16.875" style="2" customWidth="1"/>
    <col min="10015" max="10015" width="23.375" style="2" customWidth="1"/>
    <col min="10016" max="10016" width="18.875" style="2" customWidth="1"/>
    <col min="10017" max="10017" width="17.625" style="2" customWidth="1"/>
    <col min="10018" max="10018" width="15.125" style="2" customWidth="1"/>
    <col min="10019" max="10019" width="15" style="2" customWidth="1"/>
    <col min="10020" max="10024" width="14" style="2" customWidth="1"/>
    <col min="10025" max="10025" width="14.75" style="2" customWidth="1"/>
    <col min="10026" max="10026" width="15.25" style="2" customWidth="1"/>
    <col min="10027" max="10027" width="14.875" style="2" customWidth="1"/>
    <col min="10028" max="10031" width="14" style="2" customWidth="1"/>
    <col min="10032" max="10032" width="16" style="2" customWidth="1"/>
    <col min="10033" max="10034" width="14" style="2" customWidth="1"/>
    <col min="10035" max="10035" width="18.875" style="2" customWidth="1"/>
    <col min="10036" max="10045" width="14" style="2" customWidth="1"/>
    <col min="10046" max="10046" width="16.5" style="2" customWidth="1"/>
    <col min="10047" max="10051" width="14" style="2" customWidth="1"/>
    <col min="10052" max="10052" width="16.75" style="2" customWidth="1"/>
    <col min="10053" max="10057" width="14" style="2" customWidth="1"/>
    <col min="10058" max="10058" width="16.75" style="2" customWidth="1"/>
    <col min="10059" max="10059" width="14.875" style="2" customWidth="1"/>
    <col min="10060" max="10060" width="14" style="2" customWidth="1"/>
    <col min="10061" max="10061" width="15.5" style="2" customWidth="1"/>
    <col min="10062" max="10062" width="16.625" style="2" customWidth="1"/>
    <col min="10063" max="10070" width="8" style="2" hidden="1" customWidth="1"/>
    <col min="10071" max="10231" width="8" style="2"/>
    <col min="10232" max="10232" width="8" style="2" customWidth="1"/>
    <col min="10233" max="10233" width="23.75" style="2" customWidth="1"/>
    <col min="10234" max="10234" width="24.875" style="2" customWidth="1"/>
    <col min="10235" max="10235" width="21" style="2" customWidth="1"/>
    <col min="10236" max="10236" width="19.875" style="2" customWidth="1"/>
    <col min="10237" max="10237" width="15.5" style="2" customWidth="1"/>
    <col min="10238" max="10241" width="14" style="2" customWidth="1"/>
    <col min="10242" max="10242" width="15.5" style="2" customWidth="1"/>
    <col min="10243" max="10243" width="17.75" style="2" customWidth="1"/>
    <col min="10244" max="10244" width="18.75" style="2" customWidth="1"/>
    <col min="10245" max="10245" width="15.25" style="2" customWidth="1"/>
    <col min="10246" max="10246" width="14.625" style="2" customWidth="1"/>
    <col min="10247" max="10247" width="14.875" style="2" customWidth="1"/>
    <col min="10248" max="10248" width="15.5" style="2" customWidth="1"/>
    <col min="10249" max="10253" width="14" style="2" customWidth="1"/>
    <col min="10254" max="10254" width="15.75" style="2" customWidth="1"/>
    <col min="10255" max="10266" width="14" style="2" customWidth="1"/>
    <col min="10267" max="10267" width="15.75" style="2" customWidth="1"/>
    <col min="10268" max="10269" width="14" style="2" customWidth="1"/>
    <col min="10270" max="10270" width="16.875" style="2" customWidth="1"/>
    <col min="10271" max="10271" width="23.375" style="2" customWidth="1"/>
    <col min="10272" max="10272" width="18.875" style="2" customWidth="1"/>
    <col min="10273" max="10273" width="17.625" style="2" customWidth="1"/>
    <col min="10274" max="10274" width="15.125" style="2" customWidth="1"/>
    <col min="10275" max="10275" width="15" style="2" customWidth="1"/>
    <col min="10276" max="10280" width="14" style="2" customWidth="1"/>
    <col min="10281" max="10281" width="14.75" style="2" customWidth="1"/>
    <col min="10282" max="10282" width="15.25" style="2" customWidth="1"/>
    <col min="10283" max="10283" width="14.875" style="2" customWidth="1"/>
    <col min="10284" max="10287" width="14" style="2" customWidth="1"/>
    <col min="10288" max="10288" width="16" style="2" customWidth="1"/>
    <col min="10289" max="10290" width="14" style="2" customWidth="1"/>
    <col min="10291" max="10291" width="18.875" style="2" customWidth="1"/>
    <col min="10292" max="10301" width="14" style="2" customWidth="1"/>
    <col min="10302" max="10302" width="16.5" style="2" customWidth="1"/>
    <col min="10303" max="10307" width="14" style="2" customWidth="1"/>
    <col min="10308" max="10308" width="16.75" style="2" customWidth="1"/>
    <col min="10309" max="10313" width="14" style="2" customWidth="1"/>
    <col min="10314" max="10314" width="16.75" style="2" customWidth="1"/>
    <col min="10315" max="10315" width="14.875" style="2" customWidth="1"/>
    <col min="10316" max="10316" width="14" style="2" customWidth="1"/>
    <col min="10317" max="10317" width="15.5" style="2" customWidth="1"/>
    <col min="10318" max="10318" width="16.625" style="2" customWidth="1"/>
    <col min="10319" max="10326" width="8" style="2" hidden="1" customWidth="1"/>
    <col min="10327" max="10487" width="8" style="2"/>
    <col min="10488" max="10488" width="8" style="2" customWidth="1"/>
    <col min="10489" max="10489" width="23.75" style="2" customWidth="1"/>
    <col min="10490" max="10490" width="24.875" style="2" customWidth="1"/>
    <col min="10491" max="10491" width="21" style="2" customWidth="1"/>
    <col min="10492" max="10492" width="19.875" style="2" customWidth="1"/>
    <col min="10493" max="10493" width="15.5" style="2" customWidth="1"/>
    <col min="10494" max="10497" width="14" style="2" customWidth="1"/>
    <col min="10498" max="10498" width="15.5" style="2" customWidth="1"/>
    <col min="10499" max="10499" width="17.75" style="2" customWidth="1"/>
    <col min="10500" max="10500" width="18.75" style="2" customWidth="1"/>
    <col min="10501" max="10501" width="15.25" style="2" customWidth="1"/>
    <col min="10502" max="10502" width="14.625" style="2" customWidth="1"/>
    <col min="10503" max="10503" width="14.875" style="2" customWidth="1"/>
    <col min="10504" max="10504" width="15.5" style="2" customWidth="1"/>
    <col min="10505" max="10509" width="14" style="2" customWidth="1"/>
    <col min="10510" max="10510" width="15.75" style="2" customWidth="1"/>
    <col min="10511" max="10522" width="14" style="2" customWidth="1"/>
    <col min="10523" max="10523" width="15.75" style="2" customWidth="1"/>
    <col min="10524" max="10525" width="14" style="2" customWidth="1"/>
    <col min="10526" max="10526" width="16.875" style="2" customWidth="1"/>
    <col min="10527" max="10527" width="23.375" style="2" customWidth="1"/>
    <col min="10528" max="10528" width="18.875" style="2" customWidth="1"/>
    <col min="10529" max="10529" width="17.625" style="2" customWidth="1"/>
    <col min="10530" max="10530" width="15.125" style="2" customWidth="1"/>
    <col min="10531" max="10531" width="15" style="2" customWidth="1"/>
    <col min="10532" max="10536" width="14" style="2" customWidth="1"/>
    <col min="10537" max="10537" width="14.75" style="2" customWidth="1"/>
    <col min="10538" max="10538" width="15.25" style="2" customWidth="1"/>
    <col min="10539" max="10539" width="14.875" style="2" customWidth="1"/>
    <col min="10540" max="10543" width="14" style="2" customWidth="1"/>
    <col min="10544" max="10544" width="16" style="2" customWidth="1"/>
    <col min="10545" max="10546" width="14" style="2" customWidth="1"/>
    <col min="10547" max="10547" width="18.875" style="2" customWidth="1"/>
    <col min="10548" max="10557" width="14" style="2" customWidth="1"/>
    <col min="10558" max="10558" width="16.5" style="2" customWidth="1"/>
    <col min="10559" max="10563" width="14" style="2" customWidth="1"/>
    <col min="10564" max="10564" width="16.75" style="2" customWidth="1"/>
    <col min="10565" max="10569" width="14" style="2" customWidth="1"/>
    <col min="10570" max="10570" width="16.75" style="2" customWidth="1"/>
    <col min="10571" max="10571" width="14.875" style="2" customWidth="1"/>
    <col min="10572" max="10572" width="14" style="2" customWidth="1"/>
    <col min="10573" max="10573" width="15.5" style="2" customWidth="1"/>
    <col min="10574" max="10574" width="16.625" style="2" customWidth="1"/>
    <col min="10575" max="10582" width="8" style="2" hidden="1" customWidth="1"/>
    <col min="10583" max="10743" width="8" style="2"/>
    <col min="10744" max="10744" width="8" style="2" customWidth="1"/>
    <col min="10745" max="10745" width="23.75" style="2" customWidth="1"/>
    <col min="10746" max="10746" width="24.875" style="2" customWidth="1"/>
    <col min="10747" max="10747" width="21" style="2" customWidth="1"/>
    <col min="10748" max="10748" width="19.875" style="2" customWidth="1"/>
    <col min="10749" max="10749" width="15.5" style="2" customWidth="1"/>
    <col min="10750" max="10753" width="14" style="2" customWidth="1"/>
    <col min="10754" max="10754" width="15.5" style="2" customWidth="1"/>
    <col min="10755" max="10755" width="17.75" style="2" customWidth="1"/>
    <col min="10756" max="10756" width="18.75" style="2" customWidth="1"/>
    <col min="10757" max="10757" width="15.25" style="2" customWidth="1"/>
    <col min="10758" max="10758" width="14.625" style="2" customWidth="1"/>
    <col min="10759" max="10759" width="14.875" style="2" customWidth="1"/>
    <col min="10760" max="10760" width="15.5" style="2" customWidth="1"/>
    <col min="10761" max="10765" width="14" style="2" customWidth="1"/>
    <col min="10766" max="10766" width="15.75" style="2" customWidth="1"/>
    <col min="10767" max="10778" width="14" style="2" customWidth="1"/>
    <col min="10779" max="10779" width="15.75" style="2" customWidth="1"/>
    <col min="10780" max="10781" width="14" style="2" customWidth="1"/>
    <col min="10782" max="10782" width="16.875" style="2" customWidth="1"/>
    <col min="10783" max="10783" width="23.375" style="2" customWidth="1"/>
    <col min="10784" max="10784" width="18.875" style="2" customWidth="1"/>
    <col min="10785" max="10785" width="17.625" style="2" customWidth="1"/>
    <col min="10786" max="10786" width="15.125" style="2" customWidth="1"/>
    <col min="10787" max="10787" width="15" style="2" customWidth="1"/>
    <col min="10788" max="10792" width="14" style="2" customWidth="1"/>
    <col min="10793" max="10793" width="14.75" style="2" customWidth="1"/>
    <col min="10794" max="10794" width="15.25" style="2" customWidth="1"/>
    <col min="10795" max="10795" width="14.875" style="2" customWidth="1"/>
    <col min="10796" max="10799" width="14" style="2" customWidth="1"/>
    <col min="10800" max="10800" width="16" style="2" customWidth="1"/>
    <col min="10801" max="10802" width="14" style="2" customWidth="1"/>
    <col min="10803" max="10803" width="18.875" style="2" customWidth="1"/>
    <col min="10804" max="10813" width="14" style="2" customWidth="1"/>
    <col min="10814" max="10814" width="16.5" style="2" customWidth="1"/>
    <col min="10815" max="10819" width="14" style="2" customWidth="1"/>
    <col min="10820" max="10820" width="16.75" style="2" customWidth="1"/>
    <col min="10821" max="10825" width="14" style="2" customWidth="1"/>
    <col min="10826" max="10826" width="16.75" style="2" customWidth="1"/>
    <col min="10827" max="10827" width="14.875" style="2" customWidth="1"/>
    <col min="10828" max="10828" width="14" style="2" customWidth="1"/>
    <col min="10829" max="10829" width="15.5" style="2" customWidth="1"/>
    <col min="10830" max="10830" width="16.625" style="2" customWidth="1"/>
    <col min="10831" max="10838" width="8" style="2" hidden="1" customWidth="1"/>
    <col min="10839" max="10999" width="8" style="2"/>
    <col min="11000" max="11000" width="8" style="2" customWidth="1"/>
    <col min="11001" max="11001" width="23.75" style="2" customWidth="1"/>
    <col min="11002" max="11002" width="24.875" style="2" customWidth="1"/>
    <col min="11003" max="11003" width="21" style="2" customWidth="1"/>
    <col min="11004" max="11004" width="19.875" style="2" customWidth="1"/>
    <col min="11005" max="11005" width="15.5" style="2" customWidth="1"/>
    <col min="11006" max="11009" width="14" style="2" customWidth="1"/>
    <col min="11010" max="11010" width="15.5" style="2" customWidth="1"/>
    <col min="11011" max="11011" width="17.75" style="2" customWidth="1"/>
    <col min="11012" max="11012" width="18.75" style="2" customWidth="1"/>
    <col min="11013" max="11013" width="15.25" style="2" customWidth="1"/>
    <col min="11014" max="11014" width="14.625" style="2" customWidth="1"/>
    <col min="11015" max="11015" width="14.875" style="2" customWidth="1"/>
    <col min="11016" max="11016" width="15.5" style="2" customWidth="1"/>
    <col min="11017" max="11021" width="14" style="2" customWidth="1"/>
    <col min="11022" max="11022" width="15.75" style="2" customWidth="1"/>
    <col min="11023" max="11034" width="14" style="2" customWidth="1"/>
    <col min="11035" max="11035" width="15.75" style="2" customWidth="1"/>
    <col min="11036" max="11037" width="14" style="2" customWidth="1"/>
    <col min="11038" max="11038" width="16.875" style="2" customWidth="1"/>
    <col min="11039" max="11039" width="23.375" style="2" customWidth="1"/>
    <col min="11040" max="11040" width="18.875" style="2" customWidth="1"/>
    <col min="11041" max="11041" width="17.625" style="2" customWidth="1"/>
    <col min="11042" max="11042" width="15.125" style="2" customWidth="1"/>
    <col min="11043" max="11043" width="15" style="2" customWidth="1"/>
    <col min="11044" max="11048" width="14" style="2" customWidth="1"/>
    <col min="11049" max="11049" width="14.75" style="2" customWidth="1"/>
    <col min="11050" max="11050" width="15.25" style="2" customWidth="1"/>
    <col min="11051" max="11051" width="14.875" style="2" customWidth="1"/>
    <col min="11052" max="11055" width="14" style="2" customWidth="1"/>
    <col min="11056" max="11056" width="16" style="2" customWidth="1"/>
    <col min="11057" max="11058" width="14" style="2" customWidth="1"/>
    <col min="11059" max="11059" width="18.875" style="2" customWidth="1"/>
    <col min="11060" max="11069" width="14" style="2" customWidth="1"/>
    <col min="11070" max="11070" width="16.5" style="2" customWidth="1"/>
    <col min="11071" max="11075" width="14" style="2" customWidth="1"/>
    <col min="11076" max="11076" width="16.75" style="2" customWidth="1"/>
    <col min="11077" max="11081" width="14" style="2" customWidth="1"/>
    <col min="11082" max="11082" width="16.75" style="2" customWidth="1"/>
    <col min="11083" max="11083" width="14.875" style="2" customWidth="1"/>
    <col min="11084" max="11084" width="14" style="2" customWidth="1"/>
    <col min="11085" max="11085" width="15.5" style="2" customWidth="1"/>
    <col min="11086" max="11086" width="16.625" style="2" customWidth="1"/>
    <col min="11087" max="11094" width="8" style="2" hidden="1" customWidth="1"/>
    <col min="11095" max="11255" width="8" style="2"/>
    <col min="11256" max="11256" width="8" style="2" customWidth="1"/>
    <col min="11257" max="11257" width="23.75" style="2" customWidth="1"/>
    <col min="11258" max="11258" width="24.875" style="2" customWidth="1"/>
    <col min="11259" max="11259" width="21" style="2" customWidth="1"/>
    <col min="11260" max="11260" width="19.875" style="2" customWidth="1"/>
    <col min="11261" max="11261" width="15.5" style="2" customWidth="1"/>
    <col min="11262" max="11265" width="14" style="2" customWidth="1"/>
    <col min="11266" max="11266" width="15.5" style="2" customWidth="1"/>
    <col min="11267" max="11267" width="17.75" style="2" customWidth="1"/>
    <col min="11268" max="11268" width="18.75" style="2" customWidth="1"/>
    <col min="11269" max="11269" width="15.25" style="2" customWidth="1"/>
    <col min="11270" max="11270" width="14.625" style="2" customWidth="1"/>
    <col min="11271" max="11271" width="14.875" style="2" customWidth="1"/>
    <col min="11272" max="11272" width="15.5" style="2" customWidth="1"/>
    <col min="11273" max="11277" width="14" style="2" customWidth="1"/>
    <col min="11278" max="11278" width="15.75" style="2" customWidth="1"/>
    <col min="11279" max="11290" width="14" style="2" customWidth="1"/>
    <col min="11291" max="11291" width="15.75" style="2" customWidth="1"/>
    <col min="11292" max="11293" width="14" style="2" customWidth="1"/>
    <col min="11294" max="11294" width="16.875" style="2" customWidth="1"/>
    <col min="11295" max="11295" width="23.375" style="2" customWidth="1"/>
    <col min="11296" max="11296" width="18.875" style="2" customWidth="1"/>
    <col min="11297" max="11297" width="17.625" style="2" customWidth="1"/>
    <col min="11298" max="11298" width="15.125" style="2" customWidth="1"/>
    <col min="11299" max="11299" width="15" style="2" customWidth="1"/>
    <col min="11300" max="11304" width="14" style="2" customWidth="1"/>
    <col min="11305" max="11305" width="14.75" style="2" customWidth="1"/>
    <col min="11306" max="11306" width="15.25" style="2" customWidth="1"/>
    <col min="11307" max="11307" width="14.875" style="2" customWidth="1"/>
    <col min="11308" max="11311" width="14" style="2" customWidth="1"/>
    <col min="11312" max="11312" width="16" style="2" customWidth="1"/>
    <col min="11313" max="11314" width="14" style="2" customWidth="1"/>
    <col min="11315" max="11315" width="18.875" style="2" customWidth="1"/>
    <col min="11316" max="11325" width="14" style="2" customWidth="1"/>
    <col min="11326" max="11326" width="16.5" style="2" customWidth="1"/>
    <col min="11327" max="11331" width="14" style="2" customWidth="1"/>
    <col min="11332" max="11332" width="16.75" style="2" customWidth="1"/>
    <col min="11333" max="11337" width="14" style="2" customWidth="1"/>
    <col min="11338" max="11338" width="16.75" style="2" customWidth="1"/>
    <col min="11339" max="11339" width="14.875" style="2" customWidth="1"/>
    <col min="11340" max="11340" width="14" style="2" customWidth="1"/>
    <col min="11341" max="11341" width="15.5" style="2" customWidth="1"/>
    <col min="11342" max="11342" width="16.625" style="2" customWidth="1"/>
    <col min="11343" max="11350" width="8" style="2" hidden="1" customWidth="1"/>
    <col min="11351" max="11511" width="8" style="2"/>
    <col min="11512" max="11512" width="8" style="2" customWidth="1"/>
    <col min="11513" max="11513" width="23.75" style="2" customWidth="1"/>
    <col min="11514" max="11514" width="24.875" style="2" customWidth="1"/>
    <col min="11515" max="11515" width="21" style="2" customWidth="1"/>
    <col min="11516" max="11516" width="19.875" style="2" customWidth="1"/>
    <col min="11517" max="11517" width="15.5" style="2" customWidth="1"/>
    <col min="11518" max="11521" width="14" style="2" customWidth="1"/>
    <col min="11522" max="11522" width="15.5" style="2" customWidth="1"/>
    <col min="11523" max="11523" width="17.75" style="2" customWidth="1"/>
    <col min="11524" max="11524" width="18.75" style="2" customWidth="1"/>
    <col min="11525" max="11525" width="15.25" style="2" customWidth="1"/>
    <col min="11526" max="11526" width="14.625" style="2" customWidth="1"/>
    <col min="11527" max="11527" width="14.875" style="2" customWidth="1"/>
    <col min="11528" max="11528" width="15.5" style="2" customWidth="1"/>
    <col min="11529" max="11533" width="14" style="2" customWidth="1"/>
    <col min="11534" max="11534" width="15.75" style="2" customWidth="1"/>
    <col min="11535" max="11546" width="14" style="2" customWidth="1"/>
    <col min="11547" max="11547" width="15.75" style="2" customWidth="1"/>
    <col min="11548" max="11549" width="14" style="2" customWidth="1"/>
    <col min="11550" max="11550" width="16.875" style="2" customWidth="1"/>
    <col min="11551" max="11551" width="23.375" style="2" customWidth="1"/>
    <col min="11552" max="11552" width="18.875" style="2" customWidth="1"/>
    <col min="11553" max="11553" width="17.625" style="2" customWidth="1"/>
    <col min="11554" max="11554" width="15.125" style="2" customWidth="1"/>
    <col min="11555" max="11555" width="15" style="2" customWidth="1"/>
    <col min="11556" max="11560" width="14" style="2" customWidth="1"/>
    <col min="11561" max="11561" width="14.75" style="2" customWidth="1"/>
    <col min="11562" max="11562" width="15.25" style="2" customWidth="1"/>
    <col min="11563" max="11563" width="14.875" style="2" customWidth="1"/>
    <col min="11564" max="11567" width="14" style="2" customWidth="1"/>
    <col min="11568" max="11568" width="16" style="2" customWidth="1"/>
    <col min="11569" max="11570" width="14" style="2" customWidth="1"/>
    <col min="11571" max="11571" width="18.875" style="2" customWidth="1"/>
    <col min="11572" max="11581" width="14" style="2" customWidth="1"/>
    <col min="11582" max="11582" width="16.5" style="2" customWidth="1"/>
    <col min="11583" max="11587" width="14" style="2" customWidth="1"/>
    <col min="11588" max="11588" width="16.75" style="2" customWidth="1"/>
    <col min="11589" max="11593" width="14" style="2" customWidth="1"/>
    <col min="11594" max="11594" width="16.75" style="2" customWidth="1"/>
    <col min="11595" max="11595" width="14.875" style="2" customWidth="1"/>
    <col min="11596" max="11596" width="14" style="2" customWidth="1"/>
    <col min="11597" max="11597" width="15.5" style="2" customWidth="1"/>
    <col min="11598" max="11598" width="16.625" style="2" customWidth="1"/>
    <col min="11599" max="11606" width="8" style="2" hidden="1" customWidth="1"/>
    <col min="11607" max="11767" width="8" style="2"/>
    <col min="11768" max="11768" width="8" style="2" customWidth="1"/>
    <col min="11769" max="11769" width="23.75" style="2" customWidth="1"/>
    <col min="11770" max="11770" width="24.875" style="2" customWidth="1"/>
    <col min="11771" max="11771" width="21" style="2" customWidth="1"/>
    <col min="11772" max="11772" width="19.875" style="2" customWidth="1"/>
    <col min="11773" max="11773" width="15.5" style="2" customWidth="1"/>
    <col min="11774" max="11777" width="14" style="2" customWidth="1"/>
    <col min="11778" max="11778" width="15.5" style="2" customWidth="1"/>
    <col min="11779" max="11779" width="17.75" style="2" customWidth="1"/>
    <col min="11780" max="11780" width="18.75" style="2" customWidth="1"/>
    <col min="11781" max="11781" width="15.25" style="2" customWidth="1"/>
    <col min="11782" max="11782" width="14.625" style="2" customWidth="1"/>
    <col min="11783" max="11783" width="14.875" style="2" customWidth="1"/>
    <col min="11784" max="11784" width="15.5" style="2" customWidth="1"/>
    <col min="11785" max="11789" width="14" style="2" customWidth="1"/>
    <col min="11790" max="11790" width="15.75" style="2" customWidth="1"/>
    <col min="11791" max="11802" width="14" style="2" customWidth="1"/>
    <col min="11803" max="11803" width="15.75" style="2" customWidth="1"/>
    <col min="11804" max="11805" width="14" style="2" customWidth="1"/>
    <col min="11806" max="11806" width="16.875" style="2" customWidth="1"/>
    <col min="11807" max="11807" width="23.375" style="2" customWidth="1"/>
    <col min="11808" max="11808" width="18.875" style="2" customWidth="1"/>
    <col min="11809" max="11809" width="17.625" style="2" customWidth="1"/>
    <col min="11810" max="11810" width="15.125" style="2" customWidth="1"/>
    <col min="11811" max="11811" width="15" style="2" customWidth="1"/>
    <col min="11812" max="11816" width="14" style="2" customWidth="1"/>
    <col min="11817" max="11817" width="14.75" style="2" customWidth="1"/>
    <col min="11818" max="11818" width="15.25" style="2" customWidth="1"/>
    <col min="11819" max="11819" width="14.875" style="2" customWidth="1"/>
    <col min="11820" max="11823" width="14" style="2" customWidth="1"/>
    <col min="11824" max="11824" width="16" style="2" customWidth="1"/>
    <col min="11825" max="11826" width="14" style="2" customWidth="1"/>
    <col min="11827" max="11827" width="18.875" style="2" customWidth="1"/>
    <col min="11828" max="11837" width="14" style="2" customWidth="1"/>
    <col min="11838" max="11838" width="16.5" style="2" customWidth="1"/>
    <col min="11839" max="11843" width="14" style="2" customWidth="1"/>
    <col min="11844" max="11844" width="16.75" style="2" customWidth="1"/>
    <col min="11845" max="11849" width="14" style="2" customWidth="1"/>
    <col min="11850" max="11850" width="16.75" style="2" customWidth="1"/>
    <col min="11851" max="11851" width="14.875" style="2" customWidth="1"/>
    <col min="11852" max="11852" width="14" style="2" customWidth="1"/>
    <col min="11853" max="11853" width="15.5" style="2" customWidth="1"/>
    <col min="11854" max="11854" width="16.625" style="2" customWidth="1"/>
    <col min="11855" max="11862" width="8" style="2" hidden="1" customWidth="1"/>
    <col min="11863" max="12023" width="8" style="2"/>
    <col min="12024" max="12024" width="8" style="2" customWidth="1"/>
    <col min="12025" max="12025" width="23.75" style="2" customWidth="1"/>
    <col min="12026" max="12026" width="24.875" style="2" customWidth="1"/>
    <col min="12027" max="12027" width="21" style="2" customWidth="1"/>
    <col min="12028" max="12028" width="19.875" style="2" customWidth="1"/>
    <col min="12029" max="12029" width="15.5" style="2" customWidth="1"/>
    <col min="12030" max="12033" width="14" style="2" customWidth="1"/>
    <col min="12034" max="12034" width="15.5" style="2" customWidth="1"/>
    <col min="12035" max="12035" width="17.75" style="2" customWidth="1"/>
    <col min="12036" max="12036" width="18.75" style="2" customWidth="1"/>
    <col min="12037" max="12037" width="15.25" style="2" customWidth="1"/>
    <col min="12038" max="12038" width="14.625" style="2" customWidth="1"/>
    <col min="12039" max="12039" width="14.875" style="2" customWidth="1"/>
    <col min="12040" max="12040" width="15.5" style="2" customWidth="1"/>
    <col min="12041" max="12045" width="14" style="2" customWidth="1"/>
    <col min="12046" max="12046" width="15.75" style="2" customWidth="1"/>
    <col min="12047" max="12058" width="14" style="2" customWidth="1"/>
    <col min="12059" max="12059" width="15.75" style="2" customWidth="1"/>
    <col min="12060" max="12061" width="14" style="2" customWidth="1"/>
    <col min="12062" max="12062" width="16.875" style="2" customWidth="1"/>
    <col min="12063" max="12063" width="23.375" style="2" customWidth="1"/>
    <col min="12064" max="12064" width="18.875" style="2" customWidth="1"/>
    <col min="12065" max="12065" width="17.625" style="2" customWidth="1"/>
    <col min="12066" max="12066" width="15.125" style="2" customWidth="1"/>
    <col min="12067" max="12067" width="15" style="2" customWidth="1"/>
    <col min="12068" max="12072" width="14" style="2" customWidth="1"/>
    <col min="12073" max="12073" width="14.75" style="2" customWidth="1"/>
    <col min="12074" max="12074" width="15.25" style="2" customWidth="1"/>
    <col min="12075" max="12075" width="14.875" style="2" customWidth="1"/>
    <col min="12076" max="12079" width="14" style="2" customWidth="1"/>
    <col min="12080" max="12080" width="16" style="2" customWidth="1"/>
    <col min="12081" max="12082" width="14" style="2" customWidth="1"/>
    <col min="12083" max="12083" width="18.875" style="2" customWidth="1"/>
    <col min="12084" max="12093" width="14" style="2" customWidth="1"/>
    <col min="12094" max="12094" width="16.5" style="2" customWidth="1"/>
    <col min="12095" max="12099" width="14" style="2" customWidth="1"/>
    <col min="12100" max="12100" width="16.75" style="2" customWidth="1"/>
    <col min="12101" max="12105" width="14" style="2" customWidth="1"/>
    <col min="12106" max="12106" width="16.75" style="2" customWidth="1"/>
    <col min="12107" max="12107" width="14.875" style="2" customWidth="1"/>
    <col min="12108" max="12108" width="14" style="2" customWidth="1"/>
    <col min="12109" max="12109" width="15.5" style="2" customWidth="1"/>
    <col min="12110" max="12110" width="16.625" style="2" customWidth="1"/>
    <col min="12111" max="12118" width="8" style="2" hidden="1" customWidth="1"/>
    <col min="12119" max="12279" width="8" style="2"/>
    <col min="12280" max="12280" width="8" style="2" customWidth="1"/>
    <col min="12281" max="12281" width="23.75" style="2" customWidth="1"/>
    <col min="12282" max="12282" width="24.875" style="2" customWidth="1"/>
    <col min="12283" max="12283" width="21" style="2" customWidth="1"/>
    <col min="12284" max="12284" width="19.875" style="2" customWidth="1"/>
    <col min="12285" max="12285" width="15.5" style="2" customWidth="1"/>
    <col min="12286" max="12289" width="14" style="2" customWidth="1"/>
    <col min="12290" max="12290" width="15.5" style="2" customWidth="1"/>
    <col min="12291" max="12291" width="17.75" style="2" customWidth="1"/>
    <col min="12292" max="12292" width="18.75" style="2" customWidth="1"/>
    <col min="12293" max="12293" width="15.25" style="2" customWidth="1"/>
    <col min="12294" max="12294" width="14.625" style="2" customWidth="1"/>
    <col min="12295" max="12295" width="14.875" style="2" customWidth="1"/>
    <col min="12296" max="12296" width="15.5" style="2" customWidth="1"/>
    <col min="12297" max="12301" width="14" style="2" customWidth="1"/>
    <col min="12302" max="12302" width="15.75" style="2" customWidth="1"/>
    <col min="12303" max="12314" width="14" style="2" customWidth="1"/>
    <col min="12315" max="12315" width="15.75" style="2" customWidth="1"/>
    <col min="12316" max="12317" width="14" style="2" customWidth="1"/>
    <col min="12318" max="12318" width="16.875" style="2" customWidth="1"/>
    <col min="12319" max="12319" width="23.375" style="2" customWidth="1"/>
    <col min="12320" max="12320" width="18.875" style="2" customWidth="1"/>
    <col min="12321" max="12321" width="17.625" style="2" customWidth="1"/>
    <col min="12322" max="12322" width="15.125" style="2" customWidth="1"/>
    <col min="12323" max="12323" width="15" style="2" customWidth="1"/>
    <col min="12324" max="12328" width="14" style="2" customWidth="1"/>
    <col min="12329" max="12329" width="14.75" style="2" customWidth="1"/>
    <col min="12330" max="12330" width="15.25" style="2" customWidth="1"/>
    <col min="12331" max="12331" width="14.875" style="2" customWidth="1"/>
    <col min="12332" max="12335" width="14" style="2" customWidth="1"/>
    <col min="12336" max="12336" width="16" style="2" customWidth="1"/>
    <col min="12337" max="12338" width="14" style="2" customWidth="1"/>
    <col min="12339" max="12339" width="18.875" style="2" customWidth="1"/>
    <col min="12340" max="12349" width="14" style="2" customWidth="1"/>
    <col min="12350" max="12350" width="16.5" style="2" customWidth="1"/>
    <col min="12351" max="12355" width="14" style="2" customWidth="1"/>
    <col min="12356" max="12356" width="16.75" style="2" customWidth="1"/>
    <col min="12357" max="12361" width="14" style="2" customWidth="1"/>
    <col min="12362" max="12362" width="16.75" style="2" customWidth="1"/>
    <col min="12363" max="12363" width="14.875" style="2" customWidth="1"/>
    <col min="12364" max="12364" width="14" style="2" customWidth="1"/>
    <col min="12365" max="12365" width="15.5" style="2" customWidth="1"/>
    <col min="12366" max="12366" width="16.625" style="2" customWidth="1"/>
    <col min="12367" max="12374" width="8" style="2" hidden="1" customWidth="1"/>
    <col min="12375" max="12535" width="8" style="2"/>
    <col min="12536" max="12536" width="8" style="2" customWidth="1"/>
    <col min="12537" max="12537" width="23.75" style="2" customWidth="1"/>
    <col min="12538" max="12538" width="24.875" style="2" customWidth="1"/>
    <col min="12539" max="12539" width="21" style="2" customWidth="1"/>
    <col min="12540" max="12540" width="19.875" style="2" customWidth="1"/>
    <col min="12541" max="12541" width="15.5" style="2" customWidth="1"/>
    <col min="12542" max="12545" width="14" style="2" customWidth="1"/>
    <col min="12546" max="12546" width="15.5" style="2" customWidth="1"/>
    <col min="12547" max="12547" width="17.75" style="2" customWidth="1"/>
    <col min="12548" max="12548" width="18.75" style="2" customWidth="1"/>
    <col min="12549" max="12549" width="15.25" style="2" customWidth="1"/>
    <col min="12550" max="12550" width="14.625" style="2" customWidth="1"/>
    <col min="12551" max="12551" width="14.875" style="2" customWidth="1"/>
    <col min="12552" max="12552" width="15.5" style="2" customWidth="1"/>
    <col min="12553" max="12557" width="14" style="2" customWidth="1"/>
    <col min="12558" max="12558" width="15.75" style="2" customWidth="1"/>
    <col min="12559" max="12570" width="14" style="2" customWidth="1"/>
    <col min="12571" max="12571" width="15.75" style="2" customWidth="1"/>
    <col min="12572" max="12573" width="14" style="2" customWidth="1"/>
    <col min="12574" max="12574" width="16.875" style="2" customWidth="1"/>
    <col min="12575" max="12575" width="23.375" style="2" customWidth="1"/>
    <col min="12576" max="12576" width="18.875" style="2" customWidth="1"/>
    <col min="12577" max="12577" width="17.625" style="2" customWidth="1"/>
    <col min="12578" max="12578" width="15.125" style="2" customWidth="1"/>
    <col min="12579" max="12579" width="15" style="2" customWidth="1"/>
    <col min="12580" max="12584" width="14" style="2" customWidth="1"/>
    <col min="12585" max="12585" width="14.75" style="2" customWidth="1"/>
    <col min="12586" max="12586" width="15.25" style="2" customWidth="1"/>
    <col min="12587" max="12587" width="14.875" style="2" customWidth="1"/>
    <col min="12588" max="12591" width="14" style="2" customWidth="1"/>
    <col min="12592" max="12592" width="16" style="2" customWidth="1"/>
    <col min="12593" max="12594" width="14" style="2" customWidth="1"/>
    <col min="12595" max="12595" width="18.875" style="2" customWidth="1"/>
    <col min="12596" max="12605" width="14" style="2" customWidth="1"/>
    <col min="12606" max="12606" width="16.5" style="2" customWidth="1"/>
    <col min="12607" max="12611" width="14" style="2" customWidth="1"/>
    <col min="12612" max="12612" width="16.75" style="2" customWidth="1"/>
    <col min="12613" max="12617" width="14" style="2" customWidth="1"/>
    <col min="12618" max="12618" width="16.75" style="2" customWidth="1"/>
    <col min="12619" max="12619" width="14.875" style="2" customWidth="1"/>
    <col min="12620" max="12620" width="14" style="2" customWidth="1"/>
    <col min="12621" max="12621" width="15.5" style="2" customWidth="1"/>
    <col min="12622" max="12622" width="16.625" style="2" customWidth="1"/>
    <col min="12623" max="12630" width="8" style="2" hidden="1" customWidth="1"/>
    <col min="12631" max="12791" width="8" style="2"/>
    <col min="12792" max="12792" width="8" style="2" customWidth="1"/>
    <col min="12793" max="12793" width="23.75" style="2" customWidth="1"/>
    <col min="12794" max="12794" width="24.875" style="2" customWidth="1"/>
    <col min="12795" max="12795" width="21" style="2" customWidth="1"/>
    <col min="12796" max="12796" width="19.875" style="2" customWidth="1"/>
    <col min="12797" max="12797" width="15.5" style="2" customWidth="1"/>
    <col min="12798" max="12801" width="14" style="2" customWidth="1"/>
    <col min="12802" max="12802" width="15.5" style="2" customWidth="1"/>
    <col min="12803" max="12803" width="17.75" style="2" customWidth="1"/>
    <col min="12804" max="12804" width="18.75" style="2" customWidth="1"/>
    <col min="12805" max="12805" width="15.25" style="2" customWidth="1"/>
    <col min="12806" max="12806" width="14.625" style="2" customWidth="1"/>
    <col min="12807" max="12807" width="14.875" style="2" customWidth="1"/>
    <col min="12808" max="12808" width="15.5" style="2" customWidth="1"/>
    <col min="12809" max="12813" width="14" style="2" customWidth="1"/>
    <col min="12814" max="12814" width="15.75" style="2" customWidth="1"/>
    <col min="12815" max="12826" width="14" style="2" customWidth="1"/>
    <col min="12827" max="12827" width="15.75" style="2" customWidth="1"/>
    <col min="12828" max="12829" width="14" style="2" customWidth="1"/>
    <col min="12830" max="12830" width="16.875" style="2" customWidth="1"/>
    <col min="12831" max="12831" width="23.375" style="2" customWidth="1"/>
    <col min="12832" max="12832" width="18.875" style="2" customWidth="1"/>
    <col min="12833" max="12833" width="17.625" style="2" customWidth="1"/>
    <col min="12834" max="12834" width="15.125" style="2" customWidth="1"/>
    <col min="12835" max="12835" width="15" style="2" customWidth="1"/>
    <col min="12836" max="12840" width="14" style="2" customWidth="1"/>
    <col min="12841" max="12841" width="14.75" style="2" customWidth="1"/>
    <col min="12842" max="12842" width="15.25" style="2" customWidth="1"/>
    <col min="12843" max="12843" width="14.875" style="2" customWidth="1"/>
    <col min="12844" max="12847" width="14" style="2" customWidth="1"/>
    <col min="12848" max="12848" width="16" style="2" customWidth="1"/>
    <col min="12849" max="12850" width="14" style="2" customWidth="1"/>
    <col min="12851" max="12851" width="18.875" style="2" customWidth="1"/>
    <col min="12852" max="12861" width="14" style="2" customWidth="1"/>
    <col min="12862" max="12862" width="16.5" style="2" customWidth="1"/>
    <col min="12863" max="12867" width="14" style="2" customWidth="1"/>
    <col min="12868" max="12868" width="16.75" style="2" customWidth="1"/>
    <col min="12869" max="12873" width="14" style="2" customWidth="1"/>
    <col min="12874" max="12874" width="16.75" style="2" customWidth="1"/>
    <col min="12875" max="12875" width="14.875" style="2" customWidth="1"/>
    <col min="12876" max="12876" width="14" style="2" customWidth="1"/>
    <col min="12877" max="12877" width="15.5" style="2" customWidth="1"/>
    <col min="12878" max="12878" width="16.625" style="2" customWidth="1"/>
    <col min="12879" max="12886" width="8" style="2" hidden="1" customWidth="1"/>
    <col min="12887" max="13047" width="8" style="2"/>
    <col min="13048" max="13048" width="8" style="2" customWidth="1"/>
    <col min="13049" max="13049" width="23.75" style="2" customWidth="1"/>
    <col min="13050" max="13050" width="24.875" style="2" customWidth="1"/>
    <col min="13051" max="13051" width="21" style="2" customWidth="1"/>
    <col min="13052" max="13052" width="19.875" style="2" customWidth="1"/>
    <col min="13053" max="13053" width="15.5" style="2" customWidth="1"/>
    <col min="13054" max="13057" width="14" style="2" customWidth="1"/>
    <col min="13058" max="13058" width="15.5" style="2" customWidth="1"/>
    <col min="13059" max="13059" width="17.75" style="2" customWidth="1"/>
    <col min="13060" max="13060" width="18.75" style="2" customWidth="1"/>
    <col min="13061" max="13061" width="15.25" style="2" customWidth="1"/>
    <col min="13062" max="13062" width="14.625" style="2" customWidth="1"/>
    <col min="13063" max="13063" width="14.875" style="2" customWidth="1"/>
    <col min="13064" max="13064" width="15.5" style="2" customWidth="1"/>
    <col min="13065" max="13069" width="14" style="2" customWidth="1"/>
    <col min="13070" max="13070" width="15.75" style="2" customWidth="1"/>
    <col min="13071" max="13082" width="14" style="2" customWidth="1"/>
    <col min="13083" max="13083" width="15.75" style="2" customWidth="1"/>
    <col min="13084" max="13085" width="14" style="2" customWidth="1"/>
    <col min="13086" max="13086" width="16.875" style="2" customWidth="1"/>
    <col min="13087" max="13087" width="23.375" style="2" customWidth="1"/>
    <col min="13088" max="13088" width="18.875" style="2" customWidth="1"/>
    <col min="13089" max="13089" width="17.625" style="2" customWidth="1"/>
    <col min="13090" max="13090" width="15.125" style="2" customWidth="1"/>
    <col min="13091" max="13091" width="15" style="2" customWidth="1"/>
    <col min="13092" max="13096" width="14" style="2" customWidth="1"/>
    <col min="13097" max="13097" width="14.75" style="2" customWidth="1"/>
    <col min="13098" max="13098" width="15.25" style="2" customWidth="1"/>
    <col min="13099" max="13099" width="14.875" style="2" customWidth="1"/>
    <col min="13100" max="13103" width="14" style="2" customWidth="1"/>
    <col min="13104" max="13104" width="16" style="2" customWidth="1"/>
    <col min="13105" max="13106" width="14" style="2" customWidth="1"/>
    <col min="13107" max="13107" width="18.875" style="2" customWidth="1"/>
    <col min="13108" max="13117" width="14" style="2" customWidth="1"/>
    <col min="13118" max="13118" width="16.5" style="2" customWidth="1"/>
    <col min="13119" max="13123" width="14" style="2" customWidth="1"/>
    <col min="13124" max="13124" width="16.75" style="2" customWidth="1"/>
    <col min="13125" max="13129" width="14" style="2" customWidth="1"/>
    <col min="13130" max="13130" width="16.75" style="2" customWidth="1"/>
    <col min="13131" max="13131" width="14.875" style="2" customWidth="1"/>
    <col min="13132" max="13132" width="14" style="2" customWidth="1"/>
    <col min="13133" max="13133" width="15.5" style="2" customWidth="1"/>
    <col min="13134" max="13134" width="16.625" style="2" customWidth="1"/>
    <col min="13135" max="13142" width="8" style="2" hidden="1" customWidth="1"/>
    <col min="13143" max="13303" width="8" style="2"/>
    <col min="13304" max="13304" width="8" style="2" customWidth="1"/>
    <col min="13305" max="13305" width="23.75" style="2" customWidth="1"/>
    <col min="13306" max="13306" width="24.875" style="2" customWidth="1"/>
    <col min="13307" max="13307" width="21" style="2" customWidth="1"/>
    <col min="13308" max="13308" width="19.875" style="2" customWidth="1"/>
    <col min="13309" max="13309" width="15.5" style="2" customWidth="1"/>
    <col min="13310" max="13313" width="14" style="2" customWidth="1"/>
    <col min="13314" max="13314" width="15.5" style="2" customWidth="1"/>
    <col min="13315" max="13315" width="17.75" style="2" customWidth="1"/>
    <col min="13316" max="13316" width="18.75" style="2" customWidth="1"/>
    <col min="13317" max="13317" width="15.25" style="2" customWidth="1"/>
    <col min="13318" max="13318" width="14.625" style="2" customWidth="1"/>
    <col min="13319" max="13319" width="14.875" style="2" customWidth="1"/>
    <col min="13320" max="13320" width="15.5" style="2" customWidth="1"/>
    <col min="13321" max="13325" width="14" style="2" customWidth="1"/>
    <col min="13326" max="13326" width="15.75" style="2" customWidth="1"/>
    <col min="13327" max="13338" width="14" style="2" customWidth="1"/>
    <col min="13339" max="13339" width="15.75" style="2" customWidth="1"/>
    <col min="13340" max="13341" width="14" style="2" customWidth="1"/>
    <col min="13342" max="13342" width="16.875" style="2" customWidth="1"/>
    <col min="13343" max="13343" width="23.375" style="2" customWidth="1"/>
    <col min="13344" max="13344" width="18.875" style="2" customWidth="1"/>
    <col min="13345" max="13345" width="17.625" style="2" customWidth="1"/>
    <col min="13346" max="13346" width="15.125" style="2" customWidth="1"/>
    <col min="13347" max="13347" width="15" style="2" customWidth="1"/>
    <col min="13348" max="13352" width="14" style="2" customWidth="1"/>
    <col min="13353" max="13353" width="14.75" style="2" customWidth="1"/>
    <col min="13354" max="13354" width="15.25" style="2" customWidth="1"/>
    <col min="13355" max="13355" width="14.875" style="2" customWidth="1"/>
    <col min="13356" max="13359" width="14" style="2" customWidth="1"/>
    <col min="13360" max="13360" width="16" style="2" customWidth="1"/>
    <col min="13361" max="13362" width="14" style="2" customWidth="1"/>
    <col min="13363" max="13363" width="18.875" style="2" customWidth="1"/>
    <col min="13364" max="13373" width="14" style="2" customWidth="1"/>
    <col min="13374" max="13374" width="16.5" style="2" customWidth="1"/>
    <col min="13375" max="13379" width="14" style="2" customWidth="1"/>
    <col min="13380" max="13380" width="16.75" style="2" customWidth="1"/>
    <col min="13381" max="13385" width="14" style="2" customWidth="1"/>
    <col min="13386" max="13386" width="16.75" style="2" customWidth="1"/>
    <col min="13387" max="13387" width="14.875" style="2" customWidth="1"/>
    <col min="13388" max="13388" width="14" style="2" customWidth="1"/>
    <col min="13389" max="13389" width="15.5" style="2" customWidth="1"/>
    <col min="13390" max="13390" width="16.625" style="2" customWidth="1"/>
    <col min="13391" max="13398" width="8" style="2" hidden="1" customWidth="1"/>
    <col min="13399" max="13559" width="8" style="2"/>
    <col min="13560" max="13560" width="8" style="2" customWidth="1"/>
    <col min="13561" max="13561" width="23.75" style="2" customWidth="1"/>
    <col min="13562" max="13562" width="24.875" style="2" customWidth="1"/>
    <col min="13563" max="13563" width="21" style="2" customWidth="1"/>
    <col min="13564" max="13564" width="19.875" style="2" customWidth="1"/>
    <col min="13565" max="13565" width="15.5" style="2" customWidth="1"/>
    <col min="13566" max="13569" width="14" style="2" customWidth="1"/>
    <col min="13570" max="13570" width="15.5" style="2" customWidth="1"/>
    <col min="13571" max="13571" width="17.75" style="2" customWidth="1"/>
    <col min="13572" max="13572" width="18.75" style="2" customWidth="1"/>
    <col min="13573" max="13573" width="15.25" style="2" customWidth="1"/>
    <col min="13574" max="13574" width="14.625" style="2" customWidth="1"/>
    <col min="13575" max="13575" width="14.875" style="2" customWidth="1"/>
    <col min="13576" max="13576" width="15.5" style="2" customWidth="1"/>
    <col min="13577" max="13581" width="14" style="2" customWidth="1"/>
    <col min="13582" max="13582" width="15.75" style="2" customWidth="1"/>
    <col min="13583" max="13594" width="14" style="2" customWidth="1"/>
    <col min="13595" max="13595" width="15.75" style="2" customWidth="1"/>
    <col min="13596" max="13597" width="14" style="2" customWidth="1"/>
    <col min="13598" max="13598" width="16.875" style="2" customWidth="1"/>
    <col min="13599" max="13599" width="23.375" style="2" customWidth="1"/>
    <col min="13600" max="13600" width="18.875" style="2" customWidth="1"/>
    <col min="13601" max="13601" width="17.625" style="2" customWidth="1"/>
    <col min="13602" max="13602" width="15.125" style="2" customWidth="1"/>
    <col min="13603" max="13603" width="15" style="2" customWidth="1"/>
    <col min="13604" max="13608" width="14" style="2" customWidth="1"/>
    <col min="13609" max="13609" width="14.75" style="2" customWidth="1"/>
    <col min="13610" max="13610" width="15.25" style="2" customWidth="1"/>
    <col min="13611" max="13611" width="14.875" style="2" customWidth="1"/>
    <col min="13612" max="13615" width="14" style="2" customWidth="1"/>
    <col min="13616" max="13616" width="16" style="2" customWidth="1"/>
    <col min="13617" max="13618" width="14" style="2" customWidth="1"/>
    <col min="13619" max="13619" width="18.875" style="2" customWidth="1"/>
    <col min="13620" max="13629" width="14" style="2" customWidth="1"/>
    <col min="13630" max="13630" width="16.5" style="2" customWidth="1"/>
    <col min="13631" max="13635" width="14" style="2" customWidth="1"/>
    <col min="13636" max="13636" width="16.75" style="2" customWidth="1"/>
    <col min="13637" max="13641" width="14" style="2" customWidth="1"/>
    <col min="13642" max="13642" width="16.75" style="2" customWidth="1"/>
    <col min="13643" max="13643" width="14.875" style="2" customWidth="1"/>
    <col min="13644" max="13644" width="14" style="2" customWidth="1"/>
    <col min="13645" max="13645" width="15.5" style="2" customWidth="1"/>
    <col min="13646" max="13646" width="16.625" style="2" customWidth="1"/>
    <col min="13647" max="13654" width="8" style="2" hidden="1" customWidth="1"/>
    <col min="13655" max="13815" width="8" style="2"/>
    <col min="13816" max="13816" width="8" style="2" customWidth="1"/>
    <col min="13817" max="13817" width="23.75" style="2" customWidth="1"/>
    <col min="13818" max="13818" width="24.875" style="2" customWidth="1"/>
    <col min="13819" max="13819" width="21" style="2" customWidth="1"/>
    <col min="13820" max="13820" width="19.875" style="2" customWidth="1"/>
    <col min="13821" max="13821" width="15.5" style="2" customWidth="1"/>
    <col min="13822" max="13825" width="14" style="2" customWidth="1"/>
    <col min="13826" max="13826" width="15.5" style="2" customWidth="1"/>
    <col min="13827" max="13827" width="17.75" style="2" customWidth="1"/>
    <col min="13828" max="13828" width="18.75" style="2" customWidth="1"/>
    <col min="13829" max="13829" width="15.25" style="2" customWidth="1"/>
    <col min="13830" max="13830" width="14.625" style="2" customWidth="1"/>
    <col min="13831" max="13831" width="14.875" style="2" customWidth="1"/>
    <col min="13832" max="13832" width="15.5" style="2" customWidth="1"/>
    <col min="13833" max="13837" width="14" style="2" customWidth="1"/>
    <col min="13838" max="13838" width="15.75" style="2" customWidth="1"/>
    <col min="13839" max="13850" width="14" style="2" customWidth="1"/>
    <col min="13851" max="13851" width="15.75" style="2" customWidth="1"/>
    <col min="13852" max="13853" width="14" style="2" customWidth="1"/>
    <col min="13854" max="13854" width="16.875" style="2" customWidth="1"/>
    <col min="13855" max="13855" width="23.375" style="2" customWidth="1"/>
    <col min="13856" max="13856" width="18.875" style="2" customWidth="1"/>
    <col min="13857" max="13857" width="17.625" style="2" customWidth="1"/>
    <col min="13858" max="13858" width="15.125" style="2" customWidth="1"/>
    <col min="13859" max="13859" width="15" style="2" customWidth="1"/>
    <col min="13860" max="13864" width="14" style="2" customWidth="1"/>
    <col min="13865" max="13865" width="14.75" style="2" customWidth="1"/>
    <col min="13866" max="13866" width="15.25" style="2" customWidth="1"/>
    <col min="13867" max="13867" width="14.875" style="2" customWidth="1"/>
    <col min="13868" max="13871" width="14" style="2" customWidth="1"/>
    <col min="13872" max="13872" width="16" style="2" customWidth="1"/>
    <col min="13873" max="13874" width="14" style="2" customWidth="1"/>
    <col min="13875" max="13875" width="18.875" style="2" customWidth="1"/>
    <col min="13876" max="13885" width="14" style="2" customWidth="1"/>
    <col min="13886" max="13886" width="16.5" style="2" customWidth="1"/>
    <col min="13887" max="13891" width="14" style="2" customWidth="1"/>
    <col min="13892" max="13892" width="16.75" style="2" customWidth="1"/>
    <col min="13893" max="13897" width="14" style="2" customWidth="1"/>
    <col min="13898" max="13898" width="16.75" style="2" customWidth="1"/>
    <col min="13899" max="13899" width="14.875" style="2" customWidth="1"/>
    <col min="13900" max="13900" width="14" style="2" customWidth="1"/>
    <col min="13901" max="13901" width="15.5" style="2" customWidth="1"/>
    <col min="13902" max="13902" width="16.625" style="2" customWidth="1"/>
    <col min="13903" max="13910" width="8" style="2" hidden="1" customWidth="1"/>
    <col min="13911" max="14071" width="8" style="2"/>
    <col min="14072" max="14072" width="8" style="2" customWidth="1"/>
    <col min="14073" max="14073" width="23.75" style="2" customWidth="1"/>
    <col min="14074" max="14074" width="24.875" style="2" customWidth="1"/>
    <col min="14075" max="14075" width="21" style="2" customWidth="1"/>
    <col min="14076" max="14076" width="19.875" style="2" customWidth="1"/>
    <col min="14077" max="14077" width="15.5" style="2" customWidth="1"/>
    <col min="14078" max="14081" width="14" style="2" customWidth="1"/>
    <col min="14082" max="14082" width="15.5" style="2" customWidth="1"/>
    <col min="14083" max="14083" width="17.75" style="2" customWidth="1"/>
    <col min="14084" max="14084" width="18.75" style="2" customWidth="1"/>
    <col min="14085" max="14085" width="15.25" style="2" customWidth="1"/>
    <col min="14086" max="14086" width="14.625" style="2" customWidth="1"/>
    <col min="14087" max="14087" width="14.875" style="2" customWidth="1"/>
    <col min="14088" max="14088" width="15.5" style="2" customWidth="1"/>
    <col min="14089" max="14093" width="14" style="2" customWidth="1"/>
    <col min="14094" max="14094" width="15.75" style="2" customWidth="1"/>
    <col min="14095" max="14106" width="14" style="2" customWidth="1"/>
    <col min="14107" max="14107" width="15.75" style="2" customWidth="1"/>
    <col min="14108" max="14109" width="14" style="2" customWidth="1"/>
    <col min="14110" max="14110" width="16.875" style="2" customWidth="1"/>
    <col min="14111" max="14111" width="23.375" style="2" customWidth="1"/>
    <col min="14112" max="14112" width="18.875" style="2" customWidth="1"/>
    <col min="14113" max="14113" width="17.625" style="2" customWidth="1"/>
    <col min="14114" max="14114" width="15.125" style="2" customWidth="1"/>
    <col min="14115" max="14115" width="15" style="2" customWidth="1"/>
    <col min="14116" max="14120" width="14" style="2" customWidth="1"/>
    <col min="14121" max="14121" width="14.75" style="2" customWidth="1"/>
    <col min="14122" max="14122" width="15.25" style="2" customWidth="1"/>
    <col min="14123" max="14123" width="14.875" style="2" customWidth="1"/>
    <col min="14124" max="14127" width="14" style="2" customWidth="1"/>
    <col min="14128" max="14128" width="16" style="2" customWidth="1"/>
    <col min="14129" max="14130" width="14" style="2" customWidth="1"/>
    <col min="14131" max="14131" width="18.875" style="2" customWidth="1"/>
    <col min="14132" max="14141" width="14" style="2" customWidth="1"/>
    <col min="14142" max="14142" width="16.5" style="2" customWidth="1"/>
    <col min="14143" max="14147" width="14" style="2" customWidth="1"/>
    <col min="14148" max="14148" width="16.75" style="2" customWidth="1"/>
    <col min="14149" max="14153" width="14" style="2" customWidth="1"/>
    <col min="14154" max="14154" width="16.75" style="2" customWidth="1"/>
    <col min="14155" max="14155" width="14.875" style="2" customWidth="1"/>
    <col min="14156" max="14156" width="14" style="2" customWidth="1"/>
    <col min="14157" max="14157" width="15.5" style="2" customWidth="1"/>
    <col min="14158" max="14158" width="16.625" style="2" customWidth="1"/>
    <col min="14159" max="14166" width="8" style="2" hidden="1" customWidth="1"/>
    <col min="14167" max="14327" width="8" style="2"/>
    <col min="14328" max="14328" width="8" style="2" customWidth="1"/>
    <col min="14329" max="14329" width="23.75" style="2" customWidth="1"/>
    <col min="14330" max="14330" width="24.875" style="2" customWidth="1"/>
    <col min="14331" max="14331" width="21" style="2" customWidth="1"/>
    <col min="14332" max="14332" width="19.875" style="2" customWidth="1"/>
    <col min="14333" max="14333" width="15.5" style="2" customWidth="1"/>
    <col min="14334" max="14337" width="14" style="2" customWidth="1"/>
    <col min="14338" max="14338" width="15.5" style="2" customWidth="1"/>
    <col min="14339" max="14339" width="17.75" style="2" customWidth="1"/>
    <col min="14340" max="14340" width="18.75" style="2" customWidth="1"/>
    <col min="14341" max="14341" width="15.25" style="2" customWidth="1"/>
    <col min="14342" max="14342" width="14.625" style="2" customWidth="1"/>
    <col min="14343" max="14343" width="14.875" style="2" customWidth="1"/>
    <col min="14344" max="14344" width="15.5" style="2" customWidth="1"/>
    <col min="14345" max="14349" width="14" style="2" customWidth="1"/>
    <col min="14350" max="14350" width="15.75" style="2" customWidth="1"/>
    <col min="14351" max="14362" width="14" style="2" customWidth="1"/>
    <col min="14363" max="14363" width="15.75" style="2" customWidth="1"/>
    <col min="14364" max="14365" width="14" style="2" customWidth="1"/>
    <col min="14366" max="14366" width="16.875" style="2" customWidth="1"/>
    <col min="14367" max="14367" width="23.375" style="2" customWidth="1"/>
    <col min="14368" max="14368" width="18.875" style="2" customWidth="1"/>
    <col min="14369" max="14369" width="17.625" style="2" customWidth="1"/>
    <col min="14370" max="14370" width="15.125" style="2" customWidth="1"/>
    <col min="14371" max="14371" width="15" style="2" customWidth="1"/>
    <col min="14372" max="14376" width="14" style="2" customWidth="1"/>
    <col min="14377" max="14377" width="14.75" style="2" customWidth="1"/>
    <col min="14378" max="14378" width="15.25" style="2" customWidth="1"/>
    <col min="14379" max="14379" width="14.875" style="2" customWidth="1"/>
    <col min="14380" max="14383" width="14" style="2" customWidth="1"/>
    <col min="14384" max="14384" width="16" style="2" customWidth="1"/>
    <col min="14385" max="14386" width="14" style="2" customWidth="1"/>
    <col min="14387" max="14387" width="18.875" style="2" customWidth="1"/>
    <col min="14388" max="14397" width="14" style="2" customWidth="1"/>
    <col min="14398" max="14398" width="16.5" style="2" customWidth="1"/>
    <col min="14399" max="14403" width="14" style="2" customWidth="1"/>
    <col min="14404" max="14404" width="16.75" style="2" customWidth="1"/>
    <col min="14405" max="14409" width="14" style="2" customWidth="1"/>
    <col min="14410" max="14410" width="16.75" style="2" customWidth="1"/>
    <col min="14411" max="14411" width="14.875" style="2" customWidth="1"/>
    <col min="14412" max="14412" width="14" style="2" customWidth="1"/>
    <col min="14413" max="14413" width="15.5" style="2" customWidth="1"/>
    <col min="14414" max="14414" width="16.625" style="2" customWidth="1"/>
    <col min="14415" max="14422" width="8" style="2" hidden="1" customWidth="1"/>
    <col min="14423" max="14583" width="8" style="2"/>
    <col min="14584" max="14584" width="8" style="2" customWidth="1"/>
    <col min="14585" max="14585" width="23.75" style="2" customWidth="1"/>
    <col min="14586" max="14586" width="24.875" style="2" customWidth="1"/>
    <col min="14587" max="14587" width="21" style="2" customWidth="1"/>
    <col min="14588" max="14588" width="19.875" style="2" customWidth="1"/>
    <col min="14589" max="14589" width="15.5" style="2" customWidth="1"/>
    <col min="14590" max="14593" width="14" style="2" customWidth="1"/>
    <col min="14594" max="14594" width="15.5" style="2" customWidth="1"/>
    <col min="14595" max="14595" width="17.75" style="2" customWidth="1"/>
    <col min="14596" max="14596" width="18.75" style="2" customWidth="1"/>
    <col min="14597" max="14597" width="15.25" style="2" customWidth="1"/>
    <col min="14598" max="14598" width="14.625" style="2" customWidth="1"/>
    <col min="14599" max="14599" width="14.875" style="2" customWidth="1"/>
    <col min="14600" max="14600" width="15.5" style="2" customWidth="1"/>
    <col min="14601" max="14605" width="14" style="2" customWidth="1"/>
    <col min="14606" max="14606" width="15.75" style="2" customWidth="1"/>
    <col min="14607" max="14618" width="14" style="2" customWidth="1"/>
    <col min="14619" max="14619" width="15.75" style="2" customWidth="1"/>
    <col min="14620" max="14621" width="14" style="2" customWidth="1"/>
    <col min="14622" max="14622" width="16.875" style="2" customWidth="1"/>
    <col min="14623" max="14623" width="23.375" style="2" customWidth="1"/>
    <col min="14624" max="14624" width="18.875" style="2" customWidth="1"/>
    <col min="14625" max="14625" width="17.625" style="2" customWidth="1"/>
    <col min="14626" max="14626" width="15.125" style="2" customWidth="1"/>
    <col min="14627" max="14627" width="15" style="2" customWidth="1"/>
    <col min="14628" max="14632" width="14" style="2" customWidth="1"/>
    <col min="14633" max="14633" width="14.75" style="2" customWidth="1"/>
    <col min="14634" max="14634" width="15.25" style="2" customWidth="1"/>
    <col min="14635" max="14635" width="14.875" style="2" customWidth="1"/>
    <col min="14636" max="14639" width="14" style="2" customWidth="1"/>
    <col min="14640" max="14640" width="16" style="2" customWidth="1"/>
    <col min="14641" max="14642" width="14" style="2" customWidth="1"/>
    <col min="14643" max="14643" width="18.875" style="2" customWidth="1"/>
    <col min="14644" max="14653" width="14" style="2" customWidth="1"/>
    <col min="14654" max="14654" width="16.5" style="2" customWidth="1"/>
    <col min="14655" max="14659" width="14" style="2" customWidth="1"/>
    <col min="14660" max="14660" width="16.75" style="2" customWidth="1"/>
    <col min="14661" max="14665" width="14" style="2" customWidth="1"/>
    <col min="14666" max="14666" width="16.75" style="2" customWidth="1"/>
    <col min="14667" max="14667" width="14.875" style="2" customWidth="1"/>
    <col min="14668" max="14668" width="14" style="2" customWidth="1"/>
    <col min="14669" max="14669" width="15.5" style="2" customWidth="1"/>
    <col min="14670" max="14670" width="16.625" style="2" customWidth="1"/>
    <col min="14671" max="14678" width="8" style="2" hidden="1" customWidth="1"/>
    <col min="14679" max="14839" width="8" style="2"/>
    <col min="14840" max="14840" width="8" style="2" customWidth="1"/>
    <col min="14841" max="14841" width="23.75" style="2" customWidth="1"/>
    <col min="14842" max="14842" width="24.875" style="2" customWidth="1"/>
    <col min="14843" max="14843" width="21" style="2" customWidth="1"/>
    <col min="14844" max="14844" width="19.875" style="2" customWidth="1"/>
    <col min="14845" max="14845" width="15.5" style="2" customWidth="1"/>
    <col min="14846" max="14849" width="14" style="2" customWidth="1"/>
    <col min="14850" max="14850" width="15.5" style="2" customWidth="1"/>
    <col min="14851" max="14851" width="17.75" style="2" customWidth="1"/>
    <col min="14852" max="14852" width="18.75" style="2" customWidth="1"/>
    <col min="14853" max="14853" width="15.25" style="2" customWidth="1"/>
    <col min="14854" max="14854" width="14.625" style="2" customWidth="1"/>
    <col min="14855" max="14855" width="14.875" style="2" customWidth="1"/>
    <col min="14856" max="14856" width="15.5" style="2" customWidth="1"/>
    <col min="14857" max="14861" width="14" style="2" customWidth="1"/>
    <col min="14862" max="14862" width="15.75" style="2" customWidth="1"/>
    <col min="14863" max="14874" width="14" style="2" customWidth="1"/>
    <col min="14875" max="14875" width="15.75" style="2" customWidth="1"/>
    <col min="14876" max="14877" width="14" style="2" customWidth="1"/>
    <col min="14878" max="14878" width="16.875" style="2" customWidth="1"/>
    <col min="14879" max="14879" width="23.375" style="2" customWidth="1"/>
    <col min="14880" max="14880" width="18.875" style="2" customWidth="1"/>
    <col min="14881" max="14881" width="17.625" style="2" customWidth="1"/>
    <col min="14882" max="14882" width="15.125" style="2" customWidth="1"/>
    <col min="14883" max="14883" width="15" style="2" customWidth="1"/>
    <col min="14884" max="14888" width="14" style="2" customWidth="1"/>
    <col min="14889" max="14889" width="14.75" style="2" customWidth="1"/>
    <col min="14890" max="14890" width="15.25" style="2" customWidth="1"/>
    <col min="14891" max="14891" width="14.875" style="2" customWidth="1"/>
    <col min="14892" max="14895" width="14" style="2" customWidth="1"/>
    <col min="14896" max="14896" width="16" style="2" customWidth="1"/>
    <col min="14897" max="14898" width="14" style="2" customWidth="1"/>
    <col min="14899" max="14899" width="18.875" style="2" customWidth="1"/>
    <col min="14900" max="14909" width="14" style="2" customWidth="1"/>
    <col min="14910" max="14910" width="16.5" style="2" customWidth="1"/>
    <col min="14911" max="14915" width="14" style="2" customWidth="1"/>
    <col min="14916" max="14916" width="16.75" style="2" customWidth="1"/>
    <col min="14917" max="14921" width="14" style="2" customWidth="1"/>
    <col min="14922" max="14922" width="16.75" style="2" customWidth="1"/>
    <col min="14923" max="14923" width="14.875" style="2" customWidth="1"/>
    <col min="14924" max="14924" width="14" style="2" customWidth="1"/>
    <col min="14925" max="14925" width="15.5" style="2" customWidth="1"/>
    <col min="14926" max="14926" width="16.625" style="2" customWidth="1"/>
    <col min="14927" max="14934" width="8" style="2" hidden="1" customWidth="1"/>
    <col min="14935" max="15095" width="8" style="2"/>
    <col min="15096" max="15096" width="8" style="2" customWidth="1"/>
    <col min="15097" max="15097" width="23.75" style="2" customWidth="1"/>
    <col min="15098" max="15098" width="24.875" style="2" customWidth="1"/>
    <col min="15099" max="15099" width="21" style="2" customWidth="1"/>
    <col min="15100" max="15100" width="19.875" style="2" customWidth="1"/>
    <col min="15101" max="15101" width="15.5" style="2" customWidth="1"/>
    <col min="15102" max="15105" width="14" style="2" customWidth="1"/>
    <col min="15106" max="15106" width="15.5" style="2" customWidth="1"/>
    <col min="15107" max="15107" width="17.75" style="2" customWidth="1"/>
    <col min="15108" max="15108" width="18.75" style="2" customWidth="1"/>
    <col min="15109" max="15109" width="15.25" style="2" customWidth="1"/>
    <col min="15110" max="15110" width="14.625" style="2" customWidth="1"/>
    <col min="15111" max="15111" width="14.875" style="2" customWidth="1"/>
    <col min="15112" max="15112" width="15.5" style="2" customWidth="1"/>
    <col min="15113" max="15117" width="14" style="2" customWidth="1"/>
    <col min="15118" max="15118" width="15.75" style="2" customWidth="1"/>
    <col min="15119" max="15130" width="14" style="2" customWidth="1"/>
    <col min="15131" max="15131" width="15.75" style="2" customWidth="1"/>
    <col min="15132" max="15133" width="14" style="2" customWidth="1"/>
    <col min="15134" max="15134" width="16.875" style="2" customWidth="1"/>
    <col min="15135" max="15135" width="23.375" style="2" customWidth="1"/>
    <col min="15136" max="15136" width="18.875" style="2" customWidth="1"/>
    <col min="15137" max="15137" width="17.625" style="2" customWidth="1"/>
    <col min="15138" max="15138" width="15.125" style="2" customWidth="1"/>
    <col min="15139" max="15139" width="15" style="2" customWidth="1"/>
    <col min="15140" max="15144" width="14" style="2" customWidth="1"/>
    <col min="15145" max="15145" width="14.75" style="2" customWidth="1"/>
    <col min="15146" max="15146" width="15.25" style="2" customWidth="1"/>
    <col min="15147" max="15147" width="14.875" style="2" customWidth="1"/>
    <col min="15148" max="15151" width="14" style="2" customWidth="1"/>
    <col min="15152" max="15152" width="16" style="2" customWidth="1"/>
    <col min="15153" max="15154" width="14" style="2" customWidth="1"/>
    <col min="15155" max="15155" width="18.875" style="2" customWidth="1"/>
    <col min="15156" max="15165" width="14" style="2" customWidth="1"/>
    <col min="15166" max="15166" width="16.5" style="2" customWidth="1"/>
    <col min="15167" max="15171" width="14" style="2" customWidth="1"/>
    <col min="15172" max="15172" width="16.75" style="2" customWidth="1"/>
    <col min="15173" max="15177" width="14" style="2" customWidth="1"/>
    <col min="15178" max="15178" width="16.75" style="2" customWidth="1"/>
    <col min="15179" max="15179" width="14.875" style="2" customWidth="1"/>
    <col min="15180" max="15180" width="14" style="2" customWidth="1"/>
    <col min="15181" max="15181" width="15.5" style="2" customWidth="1"/>
    <col min="15182" max="15182" width="16.625" style="2" customWidth="1"/>
    <col min="15183" max="15190" width="8" style="2" hidden="1" customWidth="1"/>
    <col min="15191" max="15351" width="8" style="2"/>
    <col min="15352" max="15352" width="8" style="2" customWidth="1"/>
    <col min="15353" max="15353" width="23.75" style="2" customWidth="1"/>
    <col min="15354" max="15354" width="24.875" style="2" customWidth="1"/>
    <col min="15355" max="15355" width="21" style="2" customWidth="1"/>
    <col min="15356" max="15356" width="19.875" style="2" customWidth="1"/>
    <col min="15357" max="15357" width="15.5" style="2" customWidth="1"/>
    <col min="15358" max="15361" width="14" style="2" customWidth="1"/>
    <col min="15362" max="15362" width="15.5" style="2" customWidth="1"/>
    <col min="15363" max="15363" width="17.75" style="2" customWidth="1"/>
    <col min="15364" max="15364" width="18.75" style="2" customWidth="1"/>
    <col min="15365" max="15365" width="15.25" style="2" customWidth="1"/>
    <col min="15366" max="15366" width="14.625" style="2" customWidth="1"/>
    <col min="15367" max="15367" width="14.875" style="2" customWidth="1"/>
    <col min="15368" max="15368" width="15.5" style="2" customWidth="1"/>
    <col min="15369" max="15373" width="14" style="2" customWidth="1"/>
    <col min="15374" max="15374" width="15.75" style="2" customWidth="1"/>
    <col min="15375" max="15386" width="14" style="2" customWidth="1"/>
    <col min="15387" max="15387" width="15.75" style="2" customWidth="1"/>
    <col min="15388" max="15389" width="14" style="2" customWidth="1"/>
    <col min="15390" max="15390" width="16.875" style="2" customWidth="1"/>
    <col min="15391" max="15391" width="23.375" style="2" customWidth="1"/>
    <col min="15392" max="15392" width="18.875" style="2" customWidth="1"/>
    <col min="15393" max="15393" width="17.625" style="2" customWidth="1"/>
    <col min="15394" max="15394" width="15.125" style="2" customWidth="1"/>
    <col min="15395" max="15395" width="15" style="2" customWidth="1"/>
    <col min="15396" max="15400" width="14" style="2" customWidth="1"/>
    <col min="15401" max="15401" width="14.75" style="2" customWidth="1"/>
    <col min="15402" max="15402" width="15.25" style="2" customWidth="1"/>
    <col min="15403" max="15403" width="14.875" style="2" customWidth="1"/>
    <col min="15404" max="15407" width="14" style="2" customWidth="1"/>
    <col min="15408" max="15408" width="16" style="2" customWidth="1"/>
    <col min="15409" max="15410" width="14" style="2" customWidth="1"/>
    <col min="15411" max="15411" width="18.875" style="2" customWidth="1"/>
    <col min="15412" max="15421" width="14" style="2" customWidth="1"/>
    <col min="15422" max="15422" width="16.5" style="2" customWidth="1"/>
    <col min="15423" max="15427" width="14" style="2" customWidth="1"/>
    <col min="15428" max="15428" width="16.75" style="2" customWidth="1"/>
    <col min="15429" max="15433" width="14" style="2" customWidth="1"/>
    <col min="15434" max="15434" width="16.75" style="2" customWidth="1"/>
    <col min="15435" max="15435" width="14.875" style="2" customWidth="1"/>
    <col min="15436" max="15436" width="14" style="2" customWidth="1"/>
    <col min="15437" max="15437" width="15.5" style="2" customWidth="1"/>
    <col min="15438" max="15438" width="16.625" style="2" customWidth="1"/>
    <col min="15439" max="15446" width="8" style="2" hidden="1" customWidth="1"/>
    <col min="15447" max="15607" width="8" style="2"/>
    <col min="15608" max="15608" width="8" style="2" customWidth="1"/>
    <col min="15609" max="15609" width="23.75" style="2" customWidth="1"/>
    <col min="15610" max="15610" width="24.875" style="2" customWidth="1"/>
    <col min="15611" max="15611" width="21" style="2" customWidth="1"/>
    <col min="15612" max="15612" width="19.875" style="2" customWidth="1"/>
    <col min="15613" max="15613" width="15.5" style="2" customWidth="1"/>
    <col min="15614" max="15617" width="14" style="2" customWidth="1"/>
    <col min="15618" max="15618" width="15.5" style="2" customWidth="1"/>
    <col min="15619" max="15619" width="17.75" style="2" customWidth="1"/>
    <col min="15620" max="15620" width="18.75" style="2" customWidth="1"/>
    <col min="15621" max="15621" width="15.25" style="2" customWidth="1"/>
    <col min="15622" max="15622" width="14.625" style="2" customWidth="1"/>
    <col min="15623" max="15623" width="14.875" style="2" customWidth="1"/>
    <col min="15624" max="15624" width="15.5" style="2" customWidth="1"/>
    <col min="15625" max="15629" width="14" style="2" customWidth="1"/>
    <col min="15630" max="15630" width="15.75" style="2" customWidth="1"/>
    <col min="15631" max="15642" width="14" style="2" customWidth="1"/>
    <col min="15643" max="15643" width="15.75" style="2" customWidth="1"/>
    <col min="15644" max="15645" width="14" style="2" customWidth="1"/>
    <col min="15646" max="15646" width="16.875" style="2" customWidth="1"/>
    <col min="15647" max="15647" width="23.375" style="2" customWidth="1"/>
    <col min="15648" max="15648" width="18.875" style="2" customWidth="1"/>
    <col min="15649" max="15649" width="17.625" style="2" customWidth="1"/>
    <col min="15650" max="15650" width="15.125" style="2" customWidth="1"/>
    <col min="15651" max="15651" width="15" style="2" customWidth="1"/>
    <col min="15652" max="15656" width="14" style="2" customWidth="1"/>
    <col min="15657" max="15657" width="14.75" style="2" customWidth="1"/>
    <col min="15658" max="15658" width="15.25" style="2" customWidth="1"/>
    <col min="15659" max="15659" width="14.875" style="2" customWidth="1"/>
    <col min="15660" max="15663" width="14" style="2" customWidth="1"/>
    <col min="15664" max="15664" width="16" style="2" customWidth="1"/>
    <col min="15665" max="15666" width="14" style="2" customWidth="1"/>
    <col min="15667" max="15667" width="18.875" style="2" customWidth="1"/>
    <col min="15668" max="15677" width="14" style="2" customWidth="1"/>
    <col min="15678" max="15678" width="16.5" style="2" customWidth="1"/>
    <col min="15679" max="15683" width="14" style="2" customWidth="1"/>
    <col min="15684" max="15684" width="16.75" style="2" customWidth="1"/>
    <col min="15685" max="15689" width="14" style="2" customWidth="1"/>
    <col min="15690" max="15690" width="16.75" style="2" customWidth="1"/>
    <col min="15691" max="15691" width="14.875" style="2" customWidth="1"/>
    <col min="15692" max="15692" width="14" style="2" customWidth="1"/>
    <col min="15693" max="15693" width="15.5" style="2" customWidth="1"/>
    <col min="15694" max="15694" width="16.625" style="2" customWidth="1"/>
    <col min="15695" max="15702" width="8" style="2" hidden="1" customWidth="1"/>
    <col min="15703" max="15863" width="8" style="2"/>
    <col min="15864" max="15864" width="8" style="2" customWidth="1"/>
    <col min="15865" max="15865" width="23.75" style="2" customWidth="1"/>
    <col min="15866" max="15866" width="24.875" style="2" customWidth="1"/>
    <col min="15867" max="15867" width="21" style="2" customWidth="1"/>
    <col min="15868" max="15868" width="19.875" style="2" customWidth="1"/>
    <col min="15869" max="15869" width="15.5" style="2" customWidth="1"/>
    <col min="15870" max="15873" width="14" style="2" customWidth="1"/>
    <col min="15874" max="15874" width="15.5" style="2" customWidth="1"/>
    <col min="15875" max="15875" width="17.75" style="2" customWidth="1"/>
    <col min="15876" max="15876" width="18.75" style="2" customWidth="1"/>
    <col min="15877" max="15877" width="15.25" style="2" customWidth="1"/>
    <col min="15878" max="15878" width="14.625" style="2" customWidth="1"/>
    <col min="15879" max="15879" width="14.875" style="2" customWidth="1"/>
    <col min="15880" max="15880" width="15.5" style="2" customWidth="1"/>
    <col min="15881" max="15885" width="14" style="2" customWidth="1"/>
    <col min="15886" max="15886" width="15.75" style="2" customWidth="1"/>
    <col min="15887" max="15898" width="14" style="2" customWidth="1"/>
    <col min="15899" max="15899" width="15.75" style="2" customWidth="1"/>
    <col min="15900" max="15901" width="14" style="2" customWidth="1"/>
    <col min="15902" max="15902" width="16.875" style="2" customWidth="1"/>
    <col min="15903" max="15903" width="23.375" style="2" customWidth="1"/>
    <col min="15904" max="15904" width="18.875" style="2" customWidth="1"/>
    <col min="15905" max="15905" width="17.625" style="2" customWidth="1"/>
    <col min="15906" max="15906" width="15.125" style="2" customWidth="1"/>
    <col min="15907" max="15907" width="15" style="2" customWidth="1"/>
    <col min="15908" max="15912" width="14" style="2" customWidth="1"/>
    <col min="15913" max="15913" width="14.75" style="2" customWidth="1"/>
    <col min="15914" max="15914" width="15.25" style="2" customWidth="1"/>
    <col min="15915" max="15915" width="14.875" style="2" customWidth="1"/>
    <col min="15916" max="15919" width="14" style="2" customWidth="1"/>
    <col min="15920" max="15920" width="16" style="2" customWidth="1"/>
    <col min="15921" max="15922" width="14" style="2" customWidth="1"/>
    <col min="15923" max="15923" width="18.875" style="2" customWidth="1"/>
    <col min="15924" max="15933" width="14" style="2" customWidth="1"/>
    <col min="15934" max="15934" width="16.5" style="2" customWidth="1"/>
    <col min="15935" max="15939" width="14" style="2" customWidth="1"/>
    <col min="15940" max="15940" width="16.75" style="2" customWidth="1"/>
    <col min="15941" max="15945" width="14" style="2" customWidth="1"/>
    <col min="15946" max="15946" width="16.75" style="2" customWidth="1"/>
    <col min="15947" max="15947" width="14.875" style="2" customWidth="1"/>
    <col min="15948" max="15948" width="14" style="2" customWidth="1"/>
    <col min="15949" max="15949" width="15.5" style="2" customWidth="1"/>
    <col min="15950" max="15950" width="16.625" style="2" customWidth="1"/>
    <col min="15951" max="15958" width="8" style="2" hidden="1" customWidth="1"/>
    <col min="15959" max="16119" width="8" style="2"/>
    <col min="16120" max="16120" width="8" style="2" customWidth="1"/>
    <col min="16121" max="16121" width="23.75" style="2" customWidth="1"/>
    <col min="16122" max="16122" width="24.875" style="2" customWidth="1"/>
    <col min="16123" max="16123" width="21" style="2" customWidth="1"/>
    <col min="16124" max="16124" width="19.875" style="2" customWidth="1"/>
    <col min="16125" max="16125" width="15.5" style="2" customWidth="1"/>
    <col min="16126" max="16129" width="14" style="2" customWidth="1"/>
    <col min="16130" max="16130" width="15.5" style="2" customWidth="1"/>
    <col min="16131" max="16131" width="17.75" style="2" customWidth="1"/>
    <col min="16132" max="16132" width="18.75" style="2" customWidth="1"/>
    <col min="16133" max="16133" width="15.25" style="2" customWidth="1"/>
    <col min="16134" max="16134" width="14.625" style="2" customWidth="1"/>
    <col min="16135" max="16135" width="14.875" style="2" customWidth="1"/>
    <col min="16136" max="16136" width="15.5" style="2" customWidth="1"/>
    <col min="16137" max="16141" width="14" style="2" customWidth="1"/>
    <col min="16142" max="16142" width="15.75" style="2" customWidth="1"/>
    <col min="16143" max="16154" width="14" style="2" customWidth="1"/>
    <col min="16155" max="16155" width="15.75" style="2" customWidth="1"/>
    <col min="16156" max="16157" width="14" style="2" customWidth="1"/>
    <col min="16158" max="16158" width="16.875" style="2" customWidth="1"/>
    <col min="16159" max="16159" width="23.375" style="2" customWidth="1"/>
    <col min="16160" max="16160" width="18.875" style="2" customWidth="1"/>
    <col min="16161" max="16161" width="17.625" style="2" customWidth="1"/>
    <col min="16162" max="16162" width="15.125" style="2" customWidth="1"/>
    <col min="16163" max="16163" width="15" style="2" customWidth="1"/>
    <col min="16164" max="16168" width="14" style="2" customWidth="1"/>
    <col min="16169" max="16169" width="14.75" style="2" customWidth="1"/>
    <col min="16170" max="16170" width="15.25" style="2" customWidth="1"/>
    <col min="16171" max="16171" width="14.875" style="2" customWidth="1"/>
    <col min="16172" max="16175" width="14" style="2" customWidth="1"/>
    <col min="16176" max="16176" width="16" style="2" customWidth="1"/>
    <col min="16177" max="16178" width="14" style="2" customWidth="1"/>
    <col min="16179" max="16179" width="18.875" style="2" customWidth="1"/>
    <col min="16180" max="16189" width="14" style="2" customWidth="1"/>
    <col min="16190" max="16190" width="16.5" style="2" customWidth="1"/>
    <col min="16191" max="16195" width="14" style="2" customWidth="1"/>
    <col min="16196" max="16196" width="16.75" style="2" customWidth="1"/>
    <col min="16197" max="16201" width="14" style="2" customWidth="1"/>
    <col min="16202" max="16202" width="16.75" style="2" customWidth="1"/>
    <col min="16203" max="16203" width="14.875" style="2" customWidth="1"/>
    <col min="16204" max="16204" width="14" style="2" customWidth="1"/>
    <col min="16205" max="16205" width="15.5" style="2" customWidth="1"/>
    <col min="16206" max="16206" width="16.625" style="2" customWidth="1"/>
    <col min="16207" max="16214" width="8" style="2" hidden="1" customWidth="1"/>
    <col min="16215" max="16384" width="8" style="2"/>
  </cols>
  <sheetData>
    <row r="1" hidden="1" customHeight="1" spans="1:86">
      <c r="A1" s="1" t="s">
        <v>651</v>
      </c>
      <c r="B1" s="1" t="s">
        <v>652</v>
      </c>
      <c r="C1" s="2" t="s">
        <v>653</v>
      </c>
      <c r="D1" s="2" t="s">
        <v>654</v>
      </c>
      <c r="E1" s="2" t="s">
        <v>655</v>
      </c>
      <c r="F1" s="2" t="s">
        <v>656</v>
      </c>
      <c r="G1" s="2" t="s">
        <v>657</v>
      </c>
      <c r="H1" s="2" t="s">
        <v>658</v>
      </c>
      <c r="I1" s="2" t="s">
        <v>659</v>
      </c>
      <c r="J1" s="2" t="s">
        <v>660</v>
      </c>
      <c r="K1" s="2" t="s">
        <v>661</v>
      </c>
      <c r="L1" s="2" t="s">
        <v>662</v>
      </c>
      <c r="M1" s="2" t="s">
        <v>663</v>
      </c>
      <c r="N1" s="2" t="s">
        <v>664</v>
      </c>
      <c r="O1" s="2" t="s">
        <v>665</v>
      </c>
      <c r="P1" s="2" t="s">
        <v>666</v>
      </c>
      <c r="Q1" s="2" t="s">
        <v>667</v>
      </c>
      <c r="R1" s="2" t="s">
        <v>668</v>
      </c>
      <c r="S1" s="2" t="s">
        <v>669</v>
      </c>
      <c r="T1" s="2" t="s">
        <v>670</v>
      </c>
      <c r="U1" s="2" t="s">
        <v>671</v>
      </c>
      <c r="V1" s="2" t="s">
        <v>672</v>
      </c>
      <c r="W1" s="2" t="s">
        <v>673</v>
      </c>
      <c r="X1" s="2" t="s">
        <v>674</v>
      </c>
      <c r="Y1" s="2" t="s">
        <v>675</v>
      </c>
      <c r="Z1" s="2" t="s">
        <v>676</v>
      </c>
      <c r="AA1" s="2" t="s">
        <v>677</v>
      </c>
      <c r="AB1" s="2" t="s">
        <v>678</v>
      </c>
      <c r="AC1" s="2" t="s">
        <v>679</v>
      </c>
      <c r="AD1" s="2" t="s">
        <v>680</v>
      </c>
      <c r="AE1" s="2" t="s">
        <v>681</v>
      </c>
      <c r="AF1" s="2" t="s">
        <v>682</v>
      </c>
      <c r="AG1" s="2" t="s">
        <v>683</v>
      </c>
      <c r="AH1" s="2" t="s">
        <v>684</v>
      </c>
      <c r="AI1" s="2" t="s">
        <v>685</v>
      </c>
      <c r="AJ1" s="2" t="s">
        <v>686</v>
      </c>
      <c r="AK1" s="2" t="s">
        <v>687</v>
      </c>
      <c r="AL1" s="2" t="s">
        <v>688</v>
      </c>
      <c r="CA1" s="1" t="s">
        <v>689</v>
      </c>
      <c r="CB1" s="4" t="s">
        <v>690</v>
      </c>
      <c r="CC1" s="4" t="s">
        <v>691</v>
      </c>
      <c r="CD1" s="5" t="s">
        <v>40</v>
      </c>
      <c r="CE1" s="5" t="s">
        <v>41</v>
      </c>
      <c r="CF1" s="5" t="s">
        <v>42</v>
      </c>
      <c r="CG1" s="5" t="s">
        <v>692</v>
      </c>
      <c r="CH1" s="5" t="s">
        <v>693</v>
      </c>
    </row>
    <row r="2" ht="30" customHeight="1" spans="1:86">
      <c r="A2" s="6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28"/>
      <c r="CE2" s="28" t="s">
        <v>50</v>
      </c>
      <c r="CF2" s="28"/>
      <c r="CG2" s="28"/>
      <c r="CH2" s="28"/>
    </row>
    <row r="3" ht="15" customHeight="1" spans="1:86">
      <c r="A3" s="7" t="s">
        <v>278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28"/>
      <c r="CE3" s="28" t="s">
        <v>52</v>
      </c>
      <c r="CF3" s="28"/>
      <c r="CG3" s="28"/>
      <c r="CH3" s="28"/>
    </row>
    <row r="4" ht="15" customHeight="1" spans="1:87">
      <c r="A4" s="8" t="s">
        <v>627</v>
      </c>
      <c r="B4" s="8" t="s">
        <v>694</v>
      </c>
      <c r="C4" s="9" t="s">
        <v>468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8" t="s">
        <v>61</v>
      </c>
      <c r="CB4" s="29" t="s">
        <v>632</v>
      </c>
      <c r="CC4" s="30" t="s">
        <v>67</v>
      </c>
      <c r="CD4" s="28"/>
      <c r="CE4" s="28" t="s">
        <v>68</v>
      </c>
      <c r="CF4" s="28"/>
      <c r="CG4" s="28"/>
      <c r="CH4" s="28"/>
      <c r="CI4" s="35"/>
    </row>
    <row r="5" ht="15" customHeight="1" spans="1:87">
      <c r="A5" s="8"/>
      <c r="B5" s="8"/>
      <c r="C5" s="37" t="s">
        <v>695</v>
      </c>
      <c r="D5" s="9" t="s">
        <v>696</v>
      </c>
      <c r="E5" s="9"/>
      <c r="F5" s="9"/>
      <c r="G5" s="9"/>
      <c r="H5" s="9"/>
      <c r="I5" s="9" t="s">
        <v>697</v>
      </c>
      <c r="J5" s="9"/>
      <c r="K5" s="9"/>
      <c r="L5" s="9"/>
      <c r="M5" s="9"/>
      <c r="N5" s="9"/>
      <c r="O5" s="9"/>
      <c r="P5" s="9"/>
      <c r="Q5" s="9"/>
      <c r="R5" s="9"/>
      <c r="S5" s="9"/>
      <c r="T5" s="9" t="s">
        <v>698</v>
      </c>
      <c r="U5" s="9"/>
      <c r="V5" s="9"/>
      <c r="W5" s="9"/>
      <c r="X5" s="9"/>
      <c r="Y5" s="9"/>
      <c r="Z5" s="9"/>
      <c r="AA5" s="9"/>
      <c r="AB5" s="9" t="s">
        <v>699</v>
      </c>
      <c r="AC5" s="9"/>
      <c r="AD5" s="9"/>
      <c r="AE5" s="9"/>
      <c r="AF5" s="9"/>
      <c r="AG5" s="9"/>
      <c r="AH5" s="9"/>
      <c r="AI5" s="9" t="s">
        <v>700</v>
      </c>
      <c r="AJ5" s="9"/>
      <c r="AK5" s="9"/>
      <c r="AL5" s="9"/>
      <c r="AM5" s="9" t="s">
        <v>701</v>
      </c>
      <c r="AN5" s="9"/>
      <c r="AO5" s="9"/>
      <c r="AP5" s="9" t="s">
        <v>702</v>
      </c>
      <c r="AQ5" s="9"/>
      <c r="AR5" s="9"/>
      <c r="AS5" s="9"/>
      <c r="AT5" s="9" t="s">
        <v>703</v>
      </c>
      <c r="AU5" s="9"/>
      <c r="AV5" s="9"/>
      <c r="AW5" s="9" t="s">
        <v>704</v>
      </c>
      <c r="AX5" s="9"/>
      <c r="AY5" s="9"/>
      <c r="AZ5" s="9"/>
      <c r="BA5" s="9"/>
      <c r="BB5" s="9"/>
      <c r="BC5" s="9" t="s">
        <v>705</v>
      </c>
      <c r="BD5" s="9"/>
      <c r="BE5" s="9"/>
      <c r="BF5" s="9" t="s">
        <v>706</v>
      </c>
      <c r="BG5" s="9"/>
      <c r="BH5" s="9"/>
      <c r="BI5" s="9"/>
      <c r="BJ5" s="9"/>
      <c r="BK5" s="9" t="s">
        <v>707</v>
      </c>
      <c r="BL5" s="9"/>
      <c r="BM5" s="9"/>
      <c r="BN5" s="9" t="s">
        <v>708</v>
      </c>
      <c r="BO5" s="9"/>
      <c r="BP5" s="9"/>
      <c r="BQ5" s="9"/>
      <c r="BR5" s="9"/>
      <c r="BS5" s="9" t="s">
        <v>709</v>
      </c>
      <c r="BT5" s="9"/>
      <c r="BU5" s="9"/>
      <c r="BV5" s="9" t="s">
        <v>710</v>
      </c>
      <c r="BW5" s="9"/>
      <c r="BX5" s="9"/>
      <c r="BY5" s="9"/>
      <c r="BZ5" s="9"/>
      <c r="CA5" s="8"/>
      <c r="CB5" s="29"/>
      <c r="CC5" s="30"/>
      <c r="CD5" s="28"/>
      <c r="CE5" s="28" t="s">
        <v>75</v>
      </c>
      <c r="CF5" s="28"/>
      <c r="CG5" s="28"/>
      <c r="CH5" s="28"/>
      <c r="CI5" s="35"/>
    </row>
    <row r="6" ht="30" customHeight="1" spans="1:87">
      <c r="A6" s="13"/>
      <c r="B6" s="13"/>
      <c r="C6" s="37"/>
      <c r="D6" s="37" t="s">
        <v>711</v>
      </c>
      <c r="E6" s="37" t="s">
        <v>712</v>
      </c>
      <c r="F6" s="37" t="s">
        <v>713</v>
      </c>
      <c r="G6" s="37" t="s">
        <v>714</v>
      </c>
      <c r="H6" s="37" t="s">
        <v>715</v>
      </c>
      <c r="I6" s="37" t="s">
        <v>716</v>
      </c>
      <c r="J6" s="37" t="s">
        <v>717</v>
      </c>
      <c r="K6" s="37" t="s">
        <v>718</v>
      </c>
      <c r="L6" s="37" t="s">
        <v>719</v>
      </c>
      <c r="M6" s="37" t="s">
        <v>720</v>
      </c>
      <c r="N6" s="37" t="s">
        <v>721</v>
      </c>
      <c r="O6" s="37" t="s">
        <v>722</v>
      </c>
      <c r="P6" s="37" t="s">
        <v>723</v>
      </c>
      <c r="Q6" s="37" t="s">
        <v>724</v>
      </c>
      <c r="R6" s="37" t="s">
        <v>725</v>
      </c>
      <c r="S6" s="37" t="s">
        <v>726</v>
      </c>
      <c r="T6" s="37" t="s">
        <v>727</v>
      </c>
      <c r="U6" s="37" t="s">
        <v>728</v>
      </c>
      <c r="V6" s="37" t="s">
        <v>729</v>
      </c>
      <c r="W6" s="37" t="s">
        <v>730</v>
      </c>
      <c r="X6" s="37" t="s">
        <v>731</v>
      </c>
      <c r="Y6" s="37" t="s">
        <v>732</v>
      </c>
      <c r="Z6" s="37" t="s">
        <v>733</v>
      </c>
      <c r="AA6" s="37" t="s">
        <v>734</v>
      </c>
      <c r="AB6" s="37" t="s">
        <v>735</v>
      </c>
      <c r="AC6" s="37" t="s">
        <v>728</v>
      </c>
      <c r="AD6" s="37" t="s">
        <v>729</v>
      </c>
      <c r="AE6" s="37" t="s">
        <v>730</v>
      </c>
      <c r="AF6" s="37" t="s">
        <v>732</v>
      </c>
      <c r="AG6" s="37" t="s">
        <v>733</v>
      </c>
      <c r="AH6" s="37" t="s">
        <v>734</v>
      </c>
      <c r="AI6" s="37" t="s">
        <v>736</v>
      </c>
      <c r="AJ6" s="37" t="s">
        <v>737</v>
      </c>
      <c r="AK6" s="37" t="s">
        <v>738</v>
      </c>
      <c r="AL6" s="37" t="s">
        <v>739</v>
      </c>
      <c r="AM6" s="37" t="s">
        <v>740</v>
      </c>
      <c r="AN6" s="37" t="s">
        <v>741</v>
      </c>
      <c r="AO6" s="37" t="s">
        <v>742</v>
      </c>
      <c r="AP6" s="37" t="s">
        <v>743</v>
      </c>
      <c r="AQ6" s="37" t="s">
        <v>744</v>
      </c>
      <c r="AR6" s="37" t="s">
        <v>745</v>
      </c>
      <c r="AS6" s="37" t="s">
        <v>746</v>
      </c>
      <c r="AT6" s="37" t="s">
        <v>747</v>
      </c>
      <c r="AU6" s="37" t="s">
        <v>748</v>
      </c>
      <c r="AV6" s="37" t="s">
        <v>749</v>
      </c>
      <c r="AW6" s="37" t="s">
        <v>750</v>
      </c>
      <c r="AX6" s="37" t="s">
        <v>751</v>
      </c>
      <c r="AY6" s="37" t="s">
        <v>752</v>
      </c>
      <c r="AZ6" s="37" t="s">
        <v>753</v>
      </c>
      <c r="BA6" s="37" t="s">
        <v>754</v>
      </c>
      <c r="BB6" s="37" t="s">
        <v>755</v>
      </c>
      <c r="BC6" s="37" t="s">
        <v>756</v>
      </c>
      <c r="BD6" s="37" t="s">
        <v>757</v>
      </c>
      <c r="BE6" s="37" t="s">
        <v>758</v>
      </c>
      <c r="BF6" s="37" t="s">
        <v>759</v>
      </c>
      <c r="BG6" s="37" t="s">
        <v>760</v>
      </c>
      <c r="BH6" s="37" t="s">
        <v>761</v>
      </c>
      <c r="BI6" s="37" t="s">
        <v>762</v>
      </c>
      <c r="BJ6" s="37" t="s">
        <v>763</v>
      </c>
      <c r="BK6" s="37" t="s">
        <v>764</v>
      </c>
      <c r="BL6" s="37" t="s">
        <v>765</v>
      </c>
      <c r="BM6" s="37" t="s">
        <v>766</v>
      </c>
      <c r="BN6" s="37" t="s">
        <v>767</v>
      </c>
      <c r="BO6" s="37" t="s">
        <v>768</v>
      </c>
      <c r="BP6" s="37" t="s">
        <v>182</v>
      </c>
      <c r="BQ6" s="37" t="s">
        <v>769</v>
      </c>
      <c r="BR6" s="37" t="s">
        <v>122</v>
      </c>
      <c r="BS6" s="37" t="s">
        <v>770</v>
      </c>
      <c r="BT6" s="37" t="s">
        <v>771</v>
      </c>
      <c r="BU6" s="37" t="s">
        <v>772</v>
      </c>
      <c r="BV6" s="37" t="s">
        <v>773</v>
      </c>
      <c r="BW6" s="37" t="s">
        <v>774</v>
      </c>
      <c r="BX6" s="37" t="s">
        <v>775</v>
      </c>
      <c r="BY6" s="37" t="s">
        <v>776</v>
      </c>
      <c r="BZ6" s="37" t="s">
        <v>777</v>
      </c>
      <c r="CA6" s="13"/>
      <c r="CB6" s="31"/>
      <c r="CC6" s="32"/>
      <c r="CD6" s="28"/>
      <c r="CE6" s="28" t="s">
        <v>82</v>
      </c>
      <c r="CF6" s="28"/>
      <c r="CG6" s="28"/>
      <c r="CH6" s="28"/>
      <c r="CI6" s="35"/>
    </row>
    <row r="7" ht="15" customHeight="1" spans="1:87">
      <c r="A7" s="16"/>
      <c r="B7" s="16" t="s">
        <v>778</v>
      </c>
      <c r="C7" s="17">
        <f>D7+I7+T7+AB7+AI7+AM7+AP7+AT7+AW7+BC7+BF7+BK7+BN7+BS7+BV7</f>
        <v>9364</v>
      </c>
      <c r="D7" s="17">
        <f>E7+F7+G7+H7</f>
        <v>740</v>
      </c>
      <c r="E7" s="17">
        <f>((SUM(E8:E31)))</f>
        <v>463</v>
      </c>
      <c r="F7" s="17">
        <f>((SUM(F8:F31)))</f>
        <v>139</v>
      </c>
      <c r="G7" s="17">
        <f>((SUM(G8:G31)))</f>
        <v>138</v>
      </c>
      <c r="H7" s="17">
        <f>((SUM(H8:H31)))</f>
        <v>0</v>
      </c>
      <c r="I7" s="17">
        <f>J7+K7+L7+M7+N7+O7+P7+Q7+R7+S7</f>
        <v>147</v>
      </c>
      <c r="J7" s="17">
        <f t="shared" ref="J7:S7" si="0">((SUM(J8:J31)))</f>
        <v>97</v>
      </c>
      <c r="K7" s="17">
        <f t="shared" si="0"/>
        <v>2</v>
      </c>
      <c r="L7" s="17">
        <f t="shared" si="0"/>
        <v>1</v>
      </c>
      <c r="M7" s="17">
        <f t="shared" si="0"/>
        <v>0</v>
      </c>
      <c r="N7" s="17">
        <f t="shared" si="0"/>
        <v>0</v>
      </c>
      <c r="O7" s="17">
        <f t="shared" si="0"/>
        <v>2</v>
      </c>
      <c r="P7" s="17">
        <f t="shared" si="0"/>
        <v>0</v>
      </c>
      <c r="Q7" s="17">
        <f t="shared" si="0"/>
        <v>0</v>
      </c>
      <c r="R7" s="17">
        <f t="shared" si="0"/>
        <v>1</v>
      </c>
      <c r="S7" s="17">
        <f t="shared" si="0"/>
        <v>44</v>
      </c>
      <c r="T7" s="17">
        <f>U7+V7+W7+X7+Y7+Z7+AA7</f>
        <v>0</v>
      </c>
      <c r="U7" s="17">
        <f t="shared" ref="U7:AA7" si="1">((SUM(U8:U31)))</f>
        <v>0</v>
      </c>
      <c r="V7" s="17">
        <f t="shared" si="1"/>
        <v>0</v>
      </c>
      <c r="W7" s="17">
        <f t="shared" si="1"/>
        <v>0</v>
      </c>
      <c r="X7" s="17">
        <f t="shared" si="1"/>
        <v>0</v>
      </c>
      <c r="Y7" s="17">
        <f t="shared" si="1"/>
        <v>0</v>
      </c>
      <c r="Z7" s="17">
        <f t="shared" si="1"/>
        <v>0</v>
      </c>
      <c r="AA7" s="17">
        <f t="shared" si="1"/>
        <v>0</v>
      </c>
      <c r="AB7" s="17">
        <f>AC7+AD7+AE7+AF7+AG7+AH7</f>
        <v>0</v>
      </c>
      <c r="AC7" s="17">
        <f t="shared" ref="AC7:AL7" si="2">((SUM(AC8:AC31)))</f>
        <v>0</v>
      </c>
      <c r="AD7" s="17">
        <f t="shared" si="2"/>
        <v>0</v>
      </c>
      <c r="AE7" s="17">
        <f t="shared" si="2"/>
        <v>0</v>
      </c>
      <c r="AF7" s="17">
        <f t="shared" si="2"/>
        <v>0</v>
      </c>
      <c r="AG7" s="17">
        <f t="shared" si="2"/>
        <v>0</v>
      </c>
      <c r="AH7" s="17">
        <f t="shared" si="2"/>
        <v>0</v>
      </c>
      <c r="AI7" s="17">
        <f>AJ7+AK7+AL7</f>
        <v>8057</v>
      </c>
      <c r="AJ7" s="17">
        <f t="shared" ref="AJ7:AO7" si="3">((SUM(AJ8:AJ31)))</f>
        <v>6906</v>
      </c>
      <c r="AK7" s="17">
        <f t="shared" si="3"/>
        <v>1151</v>
      </c>
      <c r="AL7" s="17">
        <f t="shared" si="3"/>
        <v>0</v>
      </c>
      <c r="AM7" s="17">
        <f>AN7+AO7</f>
        <v>87</v>
      </c>
      <c r="AN7" s="17">
        <f t="shared" si="3"/>
        <v>87</v>
      </c>
      <c r="AO7" s="17">
        <f t="shared" si="3"/>
        <v>0</v>
      </c>
      <c r="AP7" s="17">
        <f>AQ7+AR7+AS7</f>
        <v>0</v>
      </c>
      <c r="AQ7" s="17">
        <f>SUM(AQ8:AQ31)</f>
        <v>0</v>
      </c>
      <c r="AR7" s="17">
        <f>SUM(AR8:AR31)</f>
        <v>0</v>
      </c>
      <c r="AS7" s="17">
        <f>SUM(AS8:AS31)</f>
        <v>0</v>
      </c>
      <c r="AT7" s="17">
        <f>AU7+AV7</f>
        <v>0</v>
      </c>
      <c r="AU7" s="17">
        <f>SUM(AU8:AU31)</f>
        <v>0</v>
      </c>
      <c r="AV7" s="17">
        <f>SUM(AV8:AV31)</f>
        <v>0</v>
      </c>
      <c r="AW7" s="17">
        <f>AX7+AY7+AZ7+BA7+BB7</f>
        <v>333</v>
      </c>
      <c r="AX7" s="17">
        <f>SUM(AX8:AX31)</f>
        <v>287</v>
      </c>
      <c r="AY7" s="17">
        <f>SUM(AY8:AY31)</f>
        <v>14</v>
      </c>
      <c r="AZ7" s="17">
        <f>SUM(AZ8:AZ31)</f>
        <v>0</v>
      </c>
      <c r="BA7" s="17">
        <f>SUM(BA8:BA31)</f>
        <v>32</v>
      </c>
      <c r="BB7" s="17">
        <f>SUM(BB8:BB31)</f>
        <v>0</v>
      </c>
      <c r="BC7" s="17">
        <f>BD7+BE7</f>
        <v>0</v>
      </c>
      <c r="BD7" s="17">
        <f>SUM(BD8:BD31)</f>
        <v>0</v>
      </c>
      <c r="BE7" s="17">
        <f>SUM(BE8:BE31)</f>
        <v>0</v>
      </c>
      <c r="BF7" s="17">
        <f>BG7+BH7+BI7+BJ7</f>
        <v>0</v>
      </c>
      <c r="BG7" s="17">
        <f>SUM(BG8:BG31)</f>
        <v>0</v>
      </c>
      <c r="BH7" s="17">
        <f>SUM(BH8:BH31)</f>
        <v>0</v>
      </c>
      <c r="BI7" s="17">
        <f>SUM(BI8:BI31)</f>
        <v>0</v>
      </c>
      <c r="BJ7" s="17">
        <f>SUM(BJ8:BJ31)</f>
        <v>0</v>
      </c>
      <c r="BK7" s="17">
        <f>BL7+BM7</f>
        <v>0</v>
      </c>
      <c r="BL7" s="17">
        <f>SUM(BL8:BL31)</f>
        <v>0</v>
      </c>
      <c r="BM7" s="17">
        <f>SUM(BM8:BM31)</f>
        <v>0</v>
      </c>
      <c r="BN7" s="17">
        <f>BO7+BP7+BQ7+BR7</f>
        <v>0</v>
      </c>
      <c r="BO7" s="17">
        <f>SUM(BO8:BO31)</f>
        <v>0</v>
      </c>
      <c r="BP7" s="17">
        <f>SUM(BP8:BP31)</f>
        <v>0</v>
      </c>
      <c r="BQ7" s="17">
        <f>SUM(BQ8:BQ31)</f>
        <v>0</v>
      </c>
      <c r="BR7" s="17">
        <f>SUM(BR8:BR31)</f>
        <v>0</v>
      </c>
      <c r="BS7" s="17">
        <f>BT7+BU7</f>
        <v>0</v>
      </c>
      <c r="BT7" s="17">
        <f>SUM(BT8:BT31)</f>
        <v>0</v>
      </c>
      <c r="BU7" s="17">
        <f>SUM(BU8:BU31)</f>
        <v>0</v>
      </c>
      <c r="BV7" s="17">
        <f>BW7+BX7+BY7+BZ7</f>
        <v>0</v>
      </c>
      <c r="BW7" s="17">
        <f>SUM(BW8:BW31)</f>
        <v>0</v>
      </c>
      <c r="BX7" s="17">
        <f>SUM(BX8:BX31)</f>
        <v>0</v>
      </c>
      <c r="BY7" s="17">
        <f>SUM(BY8:BY31)</f>
        <v>0</v>
      </c>
      <c r="BZ7" s="38">
        <f>SUM(BZ8:BZ31)</f>
        <v>0</v>
      </c>
      <c r="CA7" s="16" t="s">
        <v>72</v>
      </c>
      <c r="CB7" s="16" t="s">
        <v>50</v>
      </c>
      <c r="CC7" s="33" t="s">
        <v>73</v>
      </c>
      <c r="CD7" s="28" t="s">
        <v>74</v>
      </c>
      <c r="CE7" s="28" t="s">
        <v>91</v>
      </c>
      <c r="CF7" s="34" t="s">
        <v>50</v>
      </c>
      <c r="CG7" s="28" t="s">
        <v>779</v>
      </c>
      <c r="CH7" s="28" t="s">
        <v>76</v>
      </c>
      <c r="CI7" s="35"/>
    </row>
    <row r="8" ht="15" customHeight="1" spans="1:87">
      <c r="A8" s="16" t="s">
        <v>290</v>
      </c>
      <c r="B8" s="16" t="s">
        <v>288</v>
      </c>
      <c r="C8" s="17">
        <f t="shared" ref="C8:C31" si="4">D8+I8+T8+AB8+AI8+AM8+AP8+AT8+AW8+BC8+BF8+BK8+BN8+BS8+BV8</f>
        <v>555</v>
      </c>
      <c r="D8" s="17">
        <f t="shared" ref="D8:D31" si="5">E8+F8+G8+H8</f>
        <v>464</v>
      </c>
      <c r="E8" s="36">
        <v>463</v>
      </c>
      <c r="F8" s="36">
        <v>1</v>
      </c>
      <c r="G8" s="36"/>
      <c r="H8" s="36"/>
      <c r="I8" s="17">
        <f t="shared" ref="I8:I31" si="6">J8+K8+L8+M8+N8+O8+P8+Q8+R8+S8</f>
        <v>72</v>
      </c>
      <c r="J8" s="36">
        <v>59</v>
      </c>
      <c r="K8" s="36">
        <v>2</v>
      </c>
      <c r="L8" s="36">
        <v>1</v>
      </c>
      <c r="M8" s="36"/>
      <c r="N8" s="36"/>
      <c r="O8" s="36">
        <v>2</v>
      </c>
      <c r="P8" s="36"/>
      <c r="Q8" s="36"/>
      <c r="R8" s="36">
        <v>1</v>
      </c>
      <c r="S8" s="36">
        <v>7</v>
      </c>
      <c r="T8" s="17">
        <f t="shared" ref="T8:T31" si="7">U8+V8+W8+X8+Y8+Z8+AA8</f>
        <v>0</v>
      </c>
      <c r="U8" s="36"/>
      <c r="V8" s="36"/>
      <c r="W8" s="36"/>
      <c r="X8" s="36"/>
      <c r="Y8" s="36"/>
      <c r="Z8" s="36"/>
      <c r="AA8" s="36"/>
      <c r="AB8" s="17">
        <f t="shared" ref="AB8:AB31" si="8">AC8+AD8+AE8+AF8+AG8+AH8</f>
        <v>0</v>
      </c>
      <c r="AC8" s="36"/>
      <c r="AD8" s="36"/>
      <c r="AE8" s="36"/>
      <c r="AF8" s="36"/>
      <c r="AG8" s="36"/>
      <c r="AH8" s="36"/>
      <c r="AI8" s="17">
        <f t="shared" ref="AI8:AI31" si="9">AJ8+AK8+AL8</f>
        <v>0</v>
      </c>
      <c r="AJ8" s="36"/>
      <c r="AK8" s="36"/>
      <c r="AL8" s="36"/>
      <c r="AM8" s="17">
        <f t="shared" ref="AM8:AM31" si="10">AN8+AO8</f>
        <v>0</v>
      </c>
      <c r="AN8" s="36"/>
      <c r="AO8" s="36"/>
      <c r="AP8" s="17">
        <f t="shared" ref="AP8:AP31" si="11">AQ8+AR8+AS8</f>
        <v>0</v>
      </c>
      <c r="AQ8" s="36"/>
      <c r="AR8" s="36"/>
      <c r="AS8" s="36"/>
      <c r="AT8" s="17">
        <f t="shared" ref="AT8:AT31" si="12">AU8+AV8</f>
        <v>0</v>
      </c>
      <c r="AU8" s="36"/>
      <c r="AV8" s="36"/>
      <c r="AW8" s="17">
        <f t="shared" ref="AW8:AW31" si="13">AX8+AY8+AZ8+BA8+BB8</f>
        <v>19</v>
      </c>
      <c r="AX8" s="36">
        <v>19</v>
      </c>
      <c r="AY8" s="36"/>
      <c r="AZ8" s="36"/>
      <c r="BA8" s="36"/>
      <c r="BB8" s="36"/>
      <c r="BC8" s="17">
        <f t="shared" ref="BC8:BC31" si="14">BD8+BE8</f>
        <v>0</v>
      </c>
      <c r="BD8" s="36"/>
      <c r="BE8" s="36"/>
      <c r="BF8" s="17">
        <f t="shared" ref="BF8:BF31" si="15">BG8+BH8+BI8+BJ8</f>
        <v>0</v>
      </c>
      <c r="BG8" s="36"/>
      <c r="BH8" s="36"/>
      <c r="BI8" s="36"/>
      <c r="BJ8" s="36"/>
      <c r="BK8" s="17">
        <f t="shared" ref="BK8:BK31" si="16">BL8+BM8</f>
        <v>0</v>
      </c>
      <c r="BL8" s="36"/>
      <c r="BM8" s="36"/>
      <c r="BN8" s="17">
        <f t="shared" ref="BN8:BN31" si="17">BO8+BP8+BQ8+BR8</f>
        <v>0</v>
      </c>
      <c r="BO8" s="36"/>
      <c r="BP8" s="36"/>
      <c r="BQ8" s="36"/>
      <c r="BR8" s="36"/>
      <c r="BS8" s="17">
        <f t="shared" ref="BS8:BS31" si="18">BT8+BU8</f>
        <v>0</v>
      </c>
      <c r="BT8" s="36"/>
      <c r="BU8" s="36"/>
      <c r="BV8" s="17">
        <f t="shared" ref="BV8:BV31" si="19">BW8+BX8+BY8+BZ8</f>
        <v>0</v>
      </c>
      <c r="BW8" s="36"/>
      <c r="BX8" s="36"/>
      <c r="BY8" s="36"/>
      <c r="BZ8" s="39"/>
      <c r="CA8" s="16" t="s">
        <v>50</v>
      </c>
      <c r="CB8" s="16" t="s">
        <v>50</v>
      </c>
      <c r="CC8" s="33" t="s">
        <v>73</v>
      </c>
      <c r="CD8" s="28" t="s">
        <v>74</v>
      </c>
      <c r="CE8" s="28" t="s">
        <v>100</v>
      </c>
      <c r="CF8" s="34" t="s">
        <v>52</v>
      </c>
      <c r="CG8" s="28" t="s">
        <v>288</v>
      </c>
      <c r="CH8" s="28" t="s">
        <v>84</v>
      </c>
      <c r="CI8" s="35"/>
    </row>
    <row r="9" ht="15" customHeight="1" spans="1:87">
      <c r="A9" s="16" t="s">
        <v>295</v>
      </c>
      <c r="B9" s="16" t="s">
        <v>293</v>
      </c>
      <c r="C9" s="17">
        <f t="shared" si="4"/>
        <v>0</v>
      </c>
      <c r="D9" s="17">
        <f t="shared" si="5"/>
        <v>0</v>
      </c>
      <c r="E9" s="36"/>
      <c r="F9" s="36"/>
      <c r="G9" s="36"/>
      <c r="H9" s="36"/>
      <c r="I9" s="17">
        <f t="shared" si="6"/>
        <v>0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17">
        <f t="shared" si="7"/>
        <v>0</v>
      </c>
      <c r="U9" s="36"/>
      <c r="V9" s="36"/>
      <c r="W9" s="36"/>
      <c r="X9" s="36"/>
      <c r="Y9" s="36"/>
      <c r="Z9" s="36"/>
      <c r="AA9" s="36"/>
      <c r="AB9" s="17">
        <f t="shared" si="8"/>
        <v>0</v>
      </c>
      <c r="AC9" s="36"/>
      <c r="AD9" s="36"/>
      <c r="AE9" s="36"/>
      <c r="AF9" s="36"/>
      <c r="AG9" s="36"/>
      <c r="AH9" s="36"/>
      <c r="AI9" s="17">
        <f t="shared" si="9"/>
        <v>0</v>
      </c>
      <c r="AJ9" s="36"/>
      <c r="AK9" s="36"/>
      <c r="AL9" s="36"/>
      <c r="AM9" s="17">
        <f t="shared" si="10"/>
        <v>0</v>
      </c>
      <c r="AN9" s="36"/>
      <c r="AO9" s="36"/>
      <c r="AP9" s="17">
        <f t="shared" si="11"/>
        <v>0</v>
      </c>
      <c r="AQ9" s="36"/>
      <c r="AR9" s="36"/>
      <c r="AS9" s="36"/>
      <c r="AT9" s="17">
        <f t="shared" si="12"/>
        <v>0</v>
      </c>
      <c r="AU9" s="36"/>
      <c r="AV9" s="36"/>
      <c r="AW9" s="17">
        <f t="shared" si="13"/>
        <v>0</v>
      </c>
      <c r="AX9" s="36"/>
      <c r="AY9" s="36"/>
      <c r="AZ9" s="36"/>
      <c r="BA9" s="36"/>
      <c r="BB9" s="36"/>
      <c r="BC9" s="17">
        <f t="shared" si="14"/>
        <v>0</v>
      </c>
      <c r="BD9" s="36"/>
      <c r="BE9" s="36"/>
      <c r="BF9" s="17">
        <f t="shared" si="15"/>
        <v>0</v>
      </c>
      <c r="BG9" s="36"/>
      <c r="BH9" s="36"/>
      <c r="BI9" s="36"/>
      <c r="BJ9" s="36"/>
      <c r="BK9" s="17">
        <f t="shared" si="16"/>
        <v>0</v>
      </c>
      <c r="BL9" s="36"/>
      <c r="BM9" s="36"/>
      <c r="BN9" s="17">
        <f t="shared" si="17"/>
        <v>0</v>
      </c>
      <c r="BO9" s="36"/>
      <c r="BP9" s="36"/>
      <c r="BQ9" s="36"/>
      <c r="BR9" s="36"/>
      <c r="BS9" s="17">
        <f t="shared" si="18"/>
        <v>0</v>
      </c>
      <c r="BT9" s="36"/>
      <c r="BU9" s="36"/>
      <c r="BV9" s="17">
        <f t="shared" si="19"/>
        <v>0</v>
      </c>
      <c r="BW9" s="36"/>
      <c r="BX9" s="36"/>
      <c r="BY9" s="36"/>
      <c r="BZ9" s="39"/>
      <c r="CA9" s="16" t="s">
        <v>50</v>
      </c>
      <c r="CB9" s="16" t="s">
        <v>50</v>
      </c>
      <c r="CC9" s="33" t="s">
        <v>73</v>
      </c>
      <c r="CD9" s="28" t="s">
        <v>74</v>
      </c>
      <c r="CE9" s="28" t="s">
        <v>109</v>
      </c>
      <c r="CF9" s="34" t="s">
        <v>68</v>
      </c>
      <c r="CG9" s="28" t="s">
        <v>293</v>
      </c>
      <c r="CH9" s="28" t="s">
        <v>161</v>
      </c>
      <c r="CI9" s="35"/>
    </row>
    <row r="10" ht="15" customHeight="1" spans="1:87">
      <c r="A10" s="16" t="s">
        <v>300</v>
      </c>
      <c r="B10" s="16" t="s">
        <v>298</v>
      </c>
      <c r="C10" s="17">
        <f t="shared" si="4"/>
        <v>1</v>
      </c>
      <c r="D10" s="17">
        <f t="shared" si="5"/>
        <v>0</v>
      </c>
      <c r="E10" s="36"/>
      <c r="F10" s="36"/>
      <c r="G10" s="36"/>
      <c r="H10" s="36"/>
      <c r="I10" s="17">
        <f t="shared" si="6"/>
        <v>1</v>
      </c>
      <c r="J10" s="36"/>
      <c r="K10" s="36"/>
      <c r="L10" s="36"/>
      <c r="M10" s="36"/>
      <c r="N10" s="36"/>
      <c r="O10" s="36"/>
      <c r="P10" s="36"/>
      <c r="Q10" s="36"/>
      <c r="R10" s="36"/>
      <c r="S10" s="36">
        <v>1</v>
      </c>
      <c r="T10" s="17">
        <f t="shared" si="7"/>
        <v>0</v>
      </c>
      <c r="U10" s="36"/>
      <c r="V10" s="36"/>
      <c r="W10" s="36"/>
      <c r="X10" s="36"/>
      <c r="Y10" s="36"/>
      <c r="Z10" s="36"/>
      <c r="AA10" s="36"/>
      <c r="AB10" s="17">
        <f t="shared" si="8"/>
        <v>0</v>
      </c>
      <c r="AC10" s="36"/>
      <c r="AD10" s="36"/>
      <c r="AE10" s="36"/>
      <c r="AF10" s="36"/>
      <c r="AG10" s="36"/>
      <c r="AH10" s="36"/>
      <c r="AI10" s="17">
        <f t="shared" si="9"/>
        <v>0</v>
      </c>
      <c r="AJ10" s="36"/>
      <c r="AK10" s="36"/>
      <c r="AL10" s="36"/>
      <c r="AM10" s="17">
        <f t="shared" si="10"/>
        <v>0</v>
      </c>
      <c r="AN10" s="36"/>
      <c r="AO10" s="36"/>
      <c r="AP10" s="17">
        <f t="shared" si="11"/>
        <v>0</v>
      </c>
      <c r="AQ10" s="36"/>
      <c r="AR10" s="36"/>
      <c r="AS10" s="36"/>
      <c r="AT10" s="17">
        <f t="shared" si="12"/>
        <v>0</v>
      </c>
      <c r="AU10" s="36"/>
      <c r="AV10" s="36"/>
      <c r="AW10" s="17">
        <f t="shared" si="13"/>
        <v>0</v>
      </c>
      <c r="AX10" s="36"/>
      <c r="AY10" s="36"/>
      <c r="AZ10" s="36"/>
      <c r="BA10" s="36"/>
      <c r="BB10" s="36"/>
      <c r="BC10" s="17">
        <f t="shared" si="14"/>
        <v>0</v>
      </c>
      <c r="BD10" s="36"/>
      <c r="BE10" s="36"/>
      <c r="BF10" s="17">
        <f t="shared" si="15"/>
        <v>0</v>
      </c>
      <c r="BG10" s="36"/>
      <c r="BH10" s="36"/>
      <c r="BI10" s="36"/>
      <c r="BJ10" s="36"/>
      <c r="BK10" s="17">
        <f t="shared" si="16"/>
        <v>0</v>
      </c>
      <c r="BL10" s="36"/>
      <c r="BM10" s="36"/>
      <c r="BN10" s="17">
        <f t="shared" si="17"/>
        <v>0</v>
      </c>
      <c r="BO10" s="36"/>
      <c r="BP10" s="36"/>
      <c r="BQ10" s="36"/>
      <c r="BR10" s="36"/>
      <c r="BS10" s="17">
        <f t="shared" si="18"/>
        <v>0</v>
      </c>
      <c r="BT10" s="36"/>
      <c r="BU10" s="36"/>
      <c r="BV10" s="17">
        <f t="shared" si="19"/>
        <v>0</v>
      </c>
      <c r="BW10" s="36"/>
      <c r="BX10" s="36"/>
      <c r="BY10" s="36"/>
      <c r="BZ10" s="39"/>
      <c r="CA10" s="16" t="s">
        <v>50</v>
      </c>
      <c r="CB10" s="16" t="s">
        <v>50</v>
      </c>
      <c r="CC10" s="33" t="s">
        <v>73</v>
      </c>
      <c r="CD10" s="28" t="s">
        <v>74</v>
      </c>
      <c r="CE10" s="28" t="s">
        <v>119</v>
      </c>
      <c r="CF10" s="34" t="s">
        <v>75</v>
      </c>
      <c r="CG10" s="28" t="s">
        <v>298</v>
      </c>
      <c r="CH10" s="28" t="s">
        <v>302</v>
      </c>
      <c r="CI10" s="35"/>
    </row>
    <row r="11" ht="15" customHeight="1" spans="1:87">
      <c r="A11" s="16" t="s">
        <v>306</v>
      </c>
      <c r="B11" s="16" t="s">
        <v>304</v>
      </c>
      <c r="C11" s="17">
        <f t="shared" si="4"/>
        <v>0</v>
      </c>
      <c r="D11" s="17">
        <f t="shared" si="5"/>
        <v>0</v>
      </c>
      <c r="E11" s="36"/>
      <c r="F11" s="36"/>
      <c r="G11" s="36"/>
      <c r="H11" s="36"/>
      <c r="I11" s="17">
        <f t="shared" si="6"/>
        <v>0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17">
        <f t="shared" si="7"/>
        <v>0</v>
      </c>
      <c r="U11" s="36"/>
      <c r="V11" s="36"/>
      <c r="W11" s="36"/>
      <c r="X11" s="36"/>
      <c r="Y11" s="36"/>
      <c r="Z11" s="36"/>
      <c r="AA11" s="36"/>
      <c r="AB11" s="17">
        <f t="shared" si="8"/>
        <v>0</v>
      </c>
      <c r="AC11" s="36"/>
      <c r="AD11" s="36"/>
      <c r="AE11" s="36"/>
      <c r="AF11" s="36"/>
      <c r="AG11" s="36"/>
      <c r="AH11" s="36"/>
      <c r="AI11" s="17">
        <f t="shared" si="9"/>
        <v>0</v>
      </c>
      <c r="AJ11" s="36"/>
      <c r="AK11" s="36"/>
      <c r="AL11" s="36"/>
      <c r="AM11" s="17">
        <f t="shared" si="10"/>
        <v>0</v>
      </c>
      <c r="AN11" s="36"/>
      <c r="AO11" s="36"/>
      <c r="AP11" s="17">
        <f t="shared" si="11"/>
        <v>0</v>
      </c>
      <c r="AQ11" s="36"/>
      <c r="AR11" s="36"/>
      <c r="AS11" s="36"/>
      <c r="AT11" s="17">
        <f t="shared" si="12"/>
        <v>0</v>
      </c>
      <c r="AU11" s="36"/>
      <c r="AV11" s="36"/>
      <c r="AW11" s="17">
        <f t="shared" si="13"/>
        <v>0</v>
      </c>
      <c r="AX11" s="36"/>
      <c r="AY11" s="36"/>
      <c r="AZ11" s="36"/>
      <c r="BA11" s="36"/>
      <c r="BB11" s="36"/>
      <c r="BC11" s="17">
        <f t="shared" si="14"/>
        <v>0</v>
      </c>
      <c r="BD11" s="36"/>
      <c r="BE11" s="36"/>
      <c r="BF11" s="17">
        <f t="shared" si="15"/>
        <v>0</v>
      </c>
      <c r="BG11" s="36"/>
      <c r="BH11" s="36"/>
      <c r="BI11" s="36"/>
      <c r="BJ11" s="36"/>
      <c r="BK11" s="17">
        <f t="shared" si="16"/>
        <v>0</v>
      </c>
      <c r="BL11" s="36"/>
      <c r="BM11" s="36"/>
      <c r="BN11" s="17">
        <f t="shared" si="17"/>
        <v>0</v>
      </c>
      <c r="BO11" s="36"/>
      <c r="BP11" s="36"/>
      <c r="BQ11" s="36"/>
      <c r="BR11" s="36"/>
      <c r="BS11" s="17">
        <f t="shared" si="18"/>
        <v>0</v>
      </c>
      <c r="BT11" s="36"/>
      <c r="BU11" s="36"/>
      <c r="BV11" s="17">
        <f t="shared" si="19"/>
        <v>0</v>
      </c>
      <c r="BW11" s="36"/>
      <c r="BX11" s="36"/>
      <c r="BY11" s="36"/>
      <c r="BZ11" s="39"/>
      <c r="CA11" s="16" t="s">
        <v>50</v>
      </c>
      <c r="CB11" s="16" t="s">
        <v>50</v>
      </c>
      <c r="CC11" s="33" t="s">
        <v>73</v>
      </c>
      <c r="CD11" s="28" t="s">
        <v>74</v>
      </c>
      <c r="CE11" s="28" t="s">
        <v>127</v>
      </c>
      <c r="CF11" s="34" t="s">
        <v>82</v>
      </c>
      <c r="CG11" s="28" t="s">
        <v>304</v>
      </c>
      <c r="CH11" s="28" t="s">
        <v>308</v>
      </c>
      <c r="CI11" s="35"/>
    </row>
    <row r="12" ht="15" customHeight="1" spans="1:87">
      <c r="A12" s="16" t="s">
        <v>312</v>
      </c>
      <c r="B12" s="16" t="s">
        <v>310</v>
      </c>
      <c r="C12" s="17">
        <f t="shared" si="4"/>
        <v>7812</v>
      </c>
      <c r="D12" s="17">
        <f t="shared" si="5"/>
        <v>0</v>
      </c>
      <c r="E12" s="36"/>
      <c r="F12" s="36"/>
      <c r="G12" s="36"/>
      <c r="H12" s="36"/>
      <c r="I12" s="17">
        <f t="shared" si="6"/>
        <v>0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17">
        <f t="shared" si="7"/>
        <v>0</v>
      </c>
      <c r="U12" s="36"/>
      <c r="V12" s="36"/>
      <c r="W12" s="36"/>
      <c r="X12" s="36"/>
      <c r="Y12" s="36"/>
      <c r="Z12" s="36"/>
      <c r="AA12" s="36"/>
      <c r="AB12" s="17">
        <f t="shared" si="8"/>
        <v>0</v>
      </c>
      <c r="AC12" s="36"/>
      <c r="AD12" s="36"/>
      <c r="AE12" s="36"/>
      <c r="AF12" s="36"/>
      <c r="AG12" s="36"/>
      <c r="AH12" s="36"/>
      <c r="AI12" s="17">
        <f t="shared" si="9"/>
        <v>7633</v>
      </c>
      <c r="AJ12" s="36">
        <v>6605</v>
      </c>
      <c r="AK12" s="36">
        <v>1028</v>
      </c>
      <c r="AL12" s="36"/>
      <c r="AM12" s="17">
        <f t="shared" si="10"/>
        <v>87</v>
      </c>
      <c r="AN12" s="36">
        <v>87</v>
      </c>
      <c r="AO12" s="36"/>
      <c r="AP12" s="17">
        <f t="shared" si="11"/>
        <v>0</v>
      </c>
      <c r="AQ12" s="36"/>
      <c r="AR12" s="36"/>
      <c r="AS12" s="36"/>
      <c r="AT12" s="17">
        <f t="shared" si="12"/>
        <v>0</v>
      </c>
      <c r="AU12" s="36"/>
      <c r="AV12" s="36"/>
      <c r="AW12" s="17">
        <f t="shared" si="13"/>
        <v>92</v>
      </c>
      <c r="AX12" s="36">
        <v>53</v>
      </c>
      <c r="AY12" s="36">
        <v>14</v>
      </c>
      <c r="AZ12" s="36"/>
      <c r="BA12" s="36">
        <v>25</v>
      </c>
      <c r="BB12" s="36"/>
      <c r="BC12" s="17">
        <f t="shared" si="14"/>
        <v>0</v>
      </c>
      <c r="BD12" s="36"/>
      <c r="BE12" s="36"/>
      <c r="BF12" s="17">
        <f t="shared" si="15"/>
        <v>0</v>
      </c>
      <c r="BG12" s="36"/>
      <c r="BH12" s="36"/>
      <c r="BI12" s="36"/>
      <c r="BJ12" s="36"/>
      <c r="BK12" s="17">
        <f t="shared" si="16"/>
        <v>0</v>
      </c>
      <c r="BL12" s="36"/>
      <c r="BM12" s="36"/>
      <c r="BN12" s="17">
        <f t="shared" si="17"/>
        <v>0</v>
      </c>
      <c r="BO12" s="36"/>
      <c r="BP12" s="36"/>
      <c r="BQ12" s="36"/>
      <c r="BR12" s="36"/>
      <c r="BS12" s="17">
        <f t="shared" si="18"/>
        <v>0</v>
      </c>
      <c r="BT12" s="36"/>
      <c r="BU12" s="36"/>
      <c r="BV12" s="17">
        <f t="shared" si="19"/>
        <v>0</v>
      </c>
      <c r="BW12" s="36"/>
      <c r="BX12" s="36"/>
      <c r="BY12" s="36"/>
      <c r="BZ12" s="39"/>
      <c r="CA12" s="16" t="s">
        <v>50</v>
      </c>
      <c r="CB12" s="16" t="s">
        <v>50</v>
      </c>
      <c r="CC12" s="33" t="s">
        <v>73</v>
      </c>
      <c r="CD12" s="28" t="s">
        <v>74</v>
      </c>
      <c r="CE12" s="28" t="s">
        <v>135</v>
      </c>
      <c r="CF12" s="34" t="s">
        <v>91</v>
      </c>
      <c r="CG12" s="28" t="s">
        <v>310</v>
      </c>
      <c r="CH12" s="28" t="s">
        <v>314</v>
      </c>
      <c r="CI12" s="35"/>
    </row>
    <row r="13" ht="15" customHeight="1" spans="1:87">
      <c r="A13" s="16" t="s">
        <v>318</v>
      </c>
      <c r="B13" s="16" t="s">
        <v>316</v>
      </c>
      <c r="C13" s="17">
        <f t="shared" si="4"/>
        <v>0</v>
      </c>
      <c r="D13" s="17">
        <f t="shared" si="5"/>
        <v>0</v>
      </c>
      <c r="E13" s="36"/>
      <c r="F13" s="36"/>
      <c r="G13" s="36"/>
      <c r="H13" s="36"/>
      <c r="I13" s="17">
        <f t="shared" si="6"/>
        <v>0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17">
        <f t="shared" si="7"/>
        <v>0</v>
      </c>
      <c r="U13" s="36"/>
      <c r="V13" s="36"/>
      <c r="W13" s="36"/>
      <c r="X13" s="36"/>
      <c r="Y13" s="36"/>
      <c r="Z13" s="36"/>
      <c r="AA13" s="36"/>
      <c r="AB13" s="17">
        <f t="shared" si="8"/>
        <v>0</v>
      </c>
      <c r="AC13" s="36"/>
      <c r="AD13" s="36"/>
      <c r="AE13" s="36"/>
      <c r="AF13" s="36"/>
      <c r="AG13" s="36"/>
      <c r="AH13" s="36"/>
      <c r="AI13" s="17">
        <f t="shared" si="9"/>
        <v>0</v>
      </c>
      <c r="AJ13" s="36"/>
      <c r="AK13" s="36"/>
      <c r="AL13" s="36"/>
      <c r="AM13" s="17">
        <f t="shared" si="10"/>
        <v>0</v>
      </c>
      <c r="AN13" s="36"/>
      <c r="AO13" s="36"/>
      <c r="AP13" s="17">
        <f t="shared" si="11"/>
        <v>0</v>
      </c>
      <c r="AQ13" s="36"/>
      <c r="AR13" s="36"/>
      <c r="AS13" s="36"/>
      <c r="AT13" s="17">
        <f t="shared" si="12"/>
        <v>0</v>
      </c>
      <c r="AU13" s="36"/>
      <c r="AV13" s="36"/>
      <c r="AW13" s="17">
        <f t="shared" si="13"/>
        <v>0</v>
      </c>
      <c r="AX13" s="36"/>
      <c r="AY13" s="36"/>
      <c r="AZ13" s="36"/>
      <c r="BA13" s="36"/>
      <c r="BB13" s="36"/>
      <c r="BC13" s="17">
        <f t="shared" si="14"/>
        <v>0</v>
      </c>
      <c r="BD13" s="36"/>
      <c r="BE13" s="36"/>
      <c r="BF13" s="17">
        <f t="shared" si="15"/>
        <v>0</v>
      </c>
      <c r="BG13" s="36"/>
      <c r="BH13" s="36"/>
      <c r="BI13" s="36"/>
      <c r="BJ13" s="36"/>
      <c r="BK13" s="17">
        <f t="shared" si="16"/>
        <v>0</v>
      </c>
      <c r="BL13" s="36"/>
      <c r="BM13" s="36"/>
      <c r="BN13" s="17">
        <f t="shared" si="17"/>
        <v>0</v>
      </c>
      <c r="BO13" s="36"/>
      <c r="BP13" s="36"/>
      <c r="BQ13" s="36"/>
      <c r="BR13" s="36"/>
      <c r="BS13" s="17">
        <f t="shared" si="18"/>
        <v>0</v>
      </c>
      <c r="BT13" s="36"/>
      <c r="BU13" s="36"/>
      <c r="BV13" s="17">
        <f t="shared" si="19"/>
        <v>0</v>
      </c>
      <c r="BW13" s="36"/>
      <c r="BX13" s="36"/>
      <c r="BY13" s="36"/>
      <c r="BZ13" s="39"/>
      <c r="CA13" s="16" t="s">
        <v>50</v>
      </c>
      <c r="CB13" s="16" t="s">
        <v>50</v>
      </c>
      <c r="CC13" s="33" t="s">
        <v>73</v>
      </c>
      <c r="CD13" s="28" t="s">
        <v>74</v>
      </c>
      <c r="CE13" s="28" t="s">
        <v>142</v>
      </c>
      <c r="CF13" s="34" t="s">
        <v>100</v>
      </c>
      <c r="CG13" s="28" t="s">
        <v>316</v>
      </c>
      <c r="CH13" s="28" t="s">
        <v>320</v>
      </c>
      <c r="CI13" s="35"/>
    </row>
    <row r="14" ht="15" customHeight="1" spans="1:87">
      <c r="A14" s="16" t="s">
        <v>324</v>
      </c>
      <c r="B14" s="16" t="s">
        <v>322</v>
      </c>
      <c r="C14" s="17">
        <f t="shared" si="4"/>
        <v>12</v>
      </c>
      <c r="D14" s="17">
        <f t="shared" si="5"/>
        <v>0</v>
      </c>
      <c r="E14" s="36"/>
      <c r="F14" s="36"/>
      <c r="G14" s="36"/>
      <c r="H14" s="36"/>
      <c r="I14" s="17">
        <f t="shared" si="6"/>
        <v>0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17">
        <f t="shared" si="7"/>
        <v>0</v>
      </c>
      <c r="U14" s="36"/>
      <c r="V14" s="36"/>
      <c r="W14" s="36"/>
      <c r="X14" s="36"/>
      <c r="Y14" s="36"/>
      <c r="Z14" s="36"/>
      <c r="AA14" s="36"/>
      <c r="AB14" s="17">
        <f t="shared" si="8"/>
        <v>0</v>
      </c>
      <c r="AC14" s="36"/>
      <c r="AD14" s="36"/>
      <c r="AE14" s="36"/>
      <c r="AF14" s="36"/>
      <c r="AG14" s="36"/>
      <c r="AH14" s="36"/>
      <c r="AI14" s="17">
        <f t="shared" si="9"/>
        <v>12</v>
      </c>
      <c r="AJ14" s="36">
        <v>11</v>
      </c>
      <c r="AK14" s="36">
        <v>1</v>
      </c>
      <c r="AL14" s="36"/>
      <c r="AM14" s="17">
        <f t="shared" si="10"/>
        <v>0</v>
      </c>
      <c r="AN14" s="36"/>
      <c r="AO14" s="36"/>
      <c r="AP14" s="17">
        <f t="shared" si="11"/>
        <v>0</v>
      </c>
      <c r="AQ14" s="36"/>
      <c r="AR14" s="36"/>
      <c r="AS14" s="36"/>
      <c r="AT14" s="17">
        <f t="shared" si="12"/>
        <v>0</v>
      </c>
      <c r="AU14" s="36"/>
      <c r="AV14" s="36"/>
      <c r="AW14" s="17">
        <f t="shared" si="13"/>
        <v>0</v>
      </c>
      <c r="AX14" s="36"/>
      <c r="AY14" s="36"/>
      <c r="AZ14" s="36"/>
      <c r="BA14" s="36"/>
      <c r="BB14" s="36"/>
      <c r="BC14" s="17">
        <f t="shared" si="14"/>
        <v>0</v>
      </c>
      <c r="BD14" s="36"/>
      <c r="BE14" s="36"/>
      <c r="BF14" s="17">
        <f t="shared" si="15"/>
        <v>0</v>
      </c>
      <c r="BG14" s="36"/>
      <c r="BH14" s="36"/>
      <c r="BI14" s="36"/>
      <c r="BJ14" s="36"/>
      <c r="BK14" s="17">
        <f t="shared" si="16"/>
        <v>0</v>
      </c>
      <c r="BL14" s="36"/>
      <c r="BM14" s="36"/>
      <c r="BN14" s="17">
        <f t="shared" si="17"/>
        <v>0</v>
      </c>
      <c r="BO14" s="36"/>
      <c r="BP14" s="36"/>
      <c r="BQ14" s="36"/>
      <c r="BR14" s="36"/>
      <c r="BS14" s="17">
        <f t="shared" si="18"/>
        <v>0</v>
      </c>
      <c r="BT14" s="36"/>
      <c r="BU14" s="36"/>
      <c r="BV14" s="17">
        <f t="shared" si="19"/>
        <v>0</v>
      </c>
      <c r="BW14" s="36"/>
      <c r="BX14" s="36"/>
      <c r="BY14" s="36"/>
      <c r="BZ14" s="39"/>
      <c r="CA14" s="16" t="s">
        <v>50</v>
      </c>
      <c r="CB14" s="16" t="s">
        <v>50</v>
      </c>
      <c r="CC14" s="33" t="s">
        <v>73</v>
      </c>
      <c r="CD14" s="28" t="s">
        <v>74</v>
      </c>
      <c r="CE14" s="28" t="s">
        <v>150</v>
      </c>
      <c r="CF14" s="34" t="s">
        <v>109</v>
      </c>
      <c r="CG14" s="28" t="s">
        <v>322</v>
      </c>
      <c r="CH14" s="28" t="s">
        <v>326</v>
      </c>
      <c r="CI14" s="35"/>
    </row>
    <row r="15" ht="15" customHeight="1" spans="1:87">
      <c r="A15" s="16" t="s">
        <v>780</v>
      </c>
      <c r="B15" s="16" t="s">
        <v>328</v>
      </c>
      <c r="C15" s="17">
        <f t="shared" si="4"/>
        <v>165</v>
      </c>
      <c r="D15" s="17">
        <f t="shared" si="5"/>
        <v>98</v>
      </c>
      <c r="E15" s="36"/>
      <c r="F15" s="36">
        <v>98</v>
      </c>
      <c r="G15" s="36"/>
      <c r="H15" s="36"/>
      <c r="I15" s="17">
        <f t="shared" si="6"/>
        <v>1</v>
      </c>
      <c r="J15" s="36"/>
      <c r="K15" s="36"/>
      <c r="L15" s="36"/>
      <c r="M15" s="36"/>
      <c r="N15" s="36"/>
      <c r="O15" s="36"/>
      <c r="P15" s="36"/>
      <c r="Q15" s="36"/>
      <c r="R15" s="36"/>
      <c r="S15" s="36">
        <v>1</v>
      </c>
      <c r="T15" s="17">
        <f t="shared" si="7"/>
        <v>0</v>
      </c>
      <c r="U15" s="36"/>
      <c r="V15" s="36"/>
      <c r="W15" s="36"/>
      <c r="X15" s="36"/>
      <c r="Y15" s="36"/>
      <c r="Z15" s="36"/>
      <c r="AA15" s="36"/>
      <c r="AB15" s="17">
        <f t="shared" si="8"/>
        <v>0</v>
      </c>
      <c r="AC15" s="36"/>
      <c r="AD15" s="36"/>
      <c r="AE15" s="36"/>
      <c r="AF15" s="36"/>
      <c r="AG15" s="36"/>
      <c r="AH15" s="36"/>
      <c r="AI15" s="17">
        <f t="shared" si="9"/>
        <v>59</v>
      </c>
      <c r="AJ15" s="36">
        <v>58</v>
      </c>
      <c r="AK15" s="36">
        <v>1</v>
      </c>
      <c r="AL15" s="36"/>
      <c r="AM15" s="17">
        <f t="shared" si="10"/>
        <v>0</v>
      </c>
      <c r="AN15" s="36"/>
      <c r="AO15" s="36"/>
      <c r="AP15" s="17">
        <f t="shared" si="11"/>
        <v>0</v>
      </c>
      <c r="AQ15" s="36"/>
      <c r="AR15" s="36"/>
      <c r="AS15" s="36"/>
      <c r="AT15" s="17">
        <f t="shared" si="12"/>
        <v>0</v>
      </c>
      <c r="AU15" s="36"/>
      <c r="AV15" s="36"/>
      <c r="AW15" s="17">
        <f t="shared" si="13"/>
        <v>7</v>
      </c>
      <c r="AX15" s="36"/>
      <c r="AY15" s="36"/>
      <c r="AZ15" s="36"/>
      <c r="BA15" s="36">
        <v>7</v>
      </c>
      <c r="BB15" s="36"/>
      <c r="BC15" s="17">
        <f t="shared" si="14"/>
        <v>0</v>
      </c>
      <c r="BD15" s="36"/>
      <c r="BE15" s="36"/>
      <c r="BF15" s="17">
        <f t="shared" si="15"/>
        <v>0</v>
      </c>
      <c r="BG15" s="36"/>
      <c r="BH15" s="36"/>
      <c r="BI15" s="36"/>
      <c r="BJ15" s="36"/>
      <c r="BK15" s="17">
        <f t="shared" si="16"/>
        <v>0</v>
      </c>
      <c r="BL15" s="36"/>
      <c r="BM15" s="36"/>
      <c r="BN15" s="17">
        <f t="shared" si="17"/>
        <v>0</v>
      </c>
      <c r="BO15" s="36"/>
      <c r="BP15" s="36"/>
      <c r="BQ15" s="36"/>
      <c r="BR15" s="36"/>
      <c r="BS15" s="17">
        <f t="shared" si="18"/>
        <v>0</v>
      </c>
      <c r="BT15" s="36"/>
      <c r="BU15" s="36"/>
      <c r="BV15" s="17">
        <f t="shared" si="19"/>
        <v>0</v>
      </c>
      <c r="BW15" s="36"/>
      <c r="BX15" s="36"/>
      <c r="BY15" s="36"/>
      <c r="BZ15" s="39"/>
      <c r="CA15" s="16" t="s">
        <v>50</v>
      </c>
      <c r="CB15" s="16" t="s">
        <v>50</v>
      </c>
      <c r="CC15" s="33" t="s">
        <v>73</v>
      </c>
      <c r="CD15" s="28" t="s">
        <v>74</v>
      </c>
      <c r="CE15" s="28" t="s">
        <v>158</v>
      </c>
      <c r="CF15" s="34" t="s">
        <v>119</v>
      </c>
      <c r="CG15" s="28" t="s">
        <v>328</v>
      </c>
      <c r="CH15" s="28" t="s">
        <v>332</v>
      </c>
      <c r="CI15" s="35"/>
    </row>
    <row r="16" ht="15" customHeight="1" spans="1:87">
      <c r="A16" s="16" t="s">
        <v>330</v>
      </c>
      <c r="B16" s="16" t="s">
        <v>334</v>
      </c>
      <c r="C16" s="17">
        <f t="shared" si="4"/>
        <v>178</v>
      </c>
      <c r="D16" s="17">
        <f t="shared" si="5"/>
        <v>40</v>
      </c>
      <c r="E16" s="36"/>
      <c r="F16" s="36">
        <v>40</v>
      </c>
      <c r="G16" s="36"/>
      <c r="H16" s="36"/>
      <c r="I16" s="17">
        <f t="shared" si="6"/>
        <v>0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7">
        <f t="shared" si="7"/>
        <v>0</v>
      </c>
      <c r="U16" s="36"/>
      <c r="V16" s="36"/>
      <c r="W16" s="36"/>
      <c r="X16" s="36"/>
      <c r="Y16" s="36"/>
      <c r="Z16" s="36"/>
      <c r="AA16" s="36"/>
      <c r="AB16" s="17">
        <f t="shared" si="8"/>
        <v>0</v>
      </c>
      <c r="AC16" s="36"/>
      <c r="AD16" s="36"/>
      <c r="AE16" s="36"/>
      <c r="AF16" s="36"/>
      <c r="AG16" s="36"/>
      <c r="AH16" s="36"/>
      <c r="AI16" s="17">
        <f t="shared" si="9"/>
        <v>138</v>
      </c>
      <c r="AJ16" s="36">
        <v>98</v>
      </c>
      <c r="AK16" s="36">
        <v>40</v>
      </c>
      <c r="AL16" s="36"/>
      <c r="AM16" s="17">
        <f t="shared" si="10"/>
        <v>0</v>
      </c>
      <c r="AN16" s="36"/>
      <c r="AO16" s="36"/>
      <c r="AP16" s="17">
        <f t="shared" si="11"/>
        <v>0</v>
      </c>
      <c r="AQ16" s="36"/>
      <c r="AR16" s="36"/>
      <c r="AS16" s="36"/>
      <c r="AT16" s="17">
        <f t="shared" si="12"/>
        <v>0</v>
      </c>
      <c r="AU16" s="36"/>
      <c r="AV16" s="36"/>
      <c r="AW16" s="17">
        <f t="shared" si="13"/>
        <v>0</v>
      </c>
      <c r="AX16" s="36"/>
      <c r="AY16" s="36"/>
      <c r="AZ16" s="36"/>
      <c r="BA16" s="36"/>
      <c r="BB16" s="36"/>
      <c r="BC16" s="17">
        <f t="shared" si="14"/>
        <v>0</v>
      </c>
      <c r="BD16" s="36"/>
      <c r="BE16" s="36"/>
      <c r="BF16" s="17">
        <f t="shared" si="15"/>
        <v>0</v>
      </c>
      <c r="BG16" s="36"/>
      <c r="BH16" s="36"/>
      <c r="BI16" s="36"/>
      <c r="BJ16" s="36"/>
      <c r="BK16" s="17">
        <f t="shared" si="16"/>
        <v>0</v>
      </c>
      <c r="BL16" s="36"/>
      <c r="BM16" s="36"/>
      <c r="BN16" s="17">
        <f t="shared" si="17"/>
        <v>0</v>
      </c>
      <c r="BO16" s="36"/>
      <c r="BP16" s="36"/>
      <c r="BQ16" s="36"/>
      <c r="BR16" s="36"/>
      <c r="BS16" s="17">
        <f t="shared" si="18"/>
        <v>0</v>
      </c>
      <c r="BT16" s="36"/>
      <c r="BU16" s="36"/>
      <c r="BV16" s="17">
        <f t="shared" si="19"/>
        <v>0</v>
      </c>
      <c r="BW16" s="36"/>
      <c r="BX16" s="36"/>
      <c r="BY16" s="36"/>
      <c r="BZ16" s="39"/>
      <c r="CA16" s="16" t="s">
        <v>50</v>
      </c>
      <c r="CB16" s="16" t="s">
        <v>50</v>
      </c>
      <c r="CC16" s="33" t="s">
        <v>73</v>
      </c>
      <c r="CD16" s="28" t="s">
        <v>74</v>
      </c>
      <c r="CE16" s="28" t="s">
        <v>165</v>
      </c>
      <c r="CF16" s="34" t="s">
        <v>127</v>
      </c>
      <c r="CG16" s="28" t="s">
        <v>334</v>
      </c>
      <c r="CH16" s="28" t="s">
        <v>339</v>
      </c>
      <c r="CI16" s="35"/>
    </row>
    <row r="17" ht="15" customHeight="1" spans="1:87">
      <c r="A17" s="16" t="s">
        <v>336</v>
      </c>
      <c r="B17" s="16" t="s">
        <v>341</v>
      </c>
      <c r="C17" s="17">
        <f t="shared" si="4"/>
        <v>87</v>
      </c>
      <c r="D17" s="17">
        <f t="shared" si="5"/>
        <v>87</v>
      </c>
      <c r="E17" s="36"/>
      <c r="F17" s="36"/>
      <c r="G17" s="36">
        <v>87</v>
      </c>
      <c r="H17" s="36"/>
      <c r="I17" s="17">
        <f t="shared" si="6"/>
        <v>0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17">
        <f t="shared" si="7"/>
        <v>0</v>
      </c>
      <c r="U17" s="36"/>
      <c r="V17" s="36"/>
      <c r="W17" s="36"/>
      <c r="X17" s="36"/>
      <c r="Y17" s="36"/>
      <c r="Z17" s="36"/>
      <c r="AA17" s="36"/>
      <c r="AB17" s="17">
        <f t="shared" si="8"/>
        <v>0</v>
      </c>
      <c r="AC17" s="36"/>
      <c r="AD17" s="36"/>
      <c r="AE17" s="36"/>
      <c r="AF17" s="36"/>
      <c r="AG17" s="36"/>
      <c r="AH17" s="36"/>
      <c r="AI17" s="17">
        <f t="shared" si="9"/>
        <v>0</v>
      </c>
      <c r="AJ17" s="36"/>
      <c r="AK17" s="36"/>
      <c r="AL17" s="36"/>
      <c r="AM17" s="17">
        <f t="shared" si="10"/>
        <v>0</v>
      </c>
      <c r="AN17" s="36"/>
      <c r="AO17" s="36"/>
      <c r="AP17" s="17">
        <f t="shared" si="11"/>
        <v>0</v>
      </c>
      <c r="AQ17" s="36"/>
      <c r="AR17" s="36"/>
      <c r="AS17" s="36"/>
      <c r="AT17" s="17">
        <f t="shared" si="12"/>
        <v>0</v>
      </c>
      <c r="AU17" s="36"/>
      <c r="AV17" s="36"/>
      <c r="AW17" s="17">
        <f t="shared" si="13"/>
        <v>0</v>
      </c>
      <c r="AX17" s="36"/>
      <c r="AY17" s="36"/>
      <c r="AZ17" s="36"/>
      <c r="BA17" s="36"/>
      <c r="BB17" s="36"/>
      <c r="BC17" s="17">
        <f t="shared" si="14"/>
        <v>0</v>
      </c>
      <c r="BD17" s="36"/>
      <c r="BE17" s="36"/>
      <c r="BF17" s="17">
        <f t="shared" si="15"/>
        <v>0</v>
      </c>
      <c r="BG17" s="36"/>
      <c r="BH17" s="36"/>
      <c r="BI17" s="36"/>
      <c r="BJ17" s="36"/>
      <c r="BK17" s="17">
        <f t="shared" si="16"/>
        <v>0</v>
      </c>
      <c r="BL17" s="36"/>
      <c r="BM17" s="36"/>
      <c r="BN17" s="17">
        <f t="shared" si="17"/>
        <v>0</v>
      </c>
      <c r="BO17" s="36"/>
      <c r="BP17" s="36"/>
      <c r="BQ17" s="36"/>
      <c r="BR17" s="36"/>
      <c r="BS17" s="17">
        <f t="shared" si="18"/>
        <v>0</v>
      </c>
      <c r="BT17" s="36"/>
      <c r="BU17" s="36"/>
      <c r="BV17" s="17">
        <f t="shared" si="19"/>
        <v>0</v>
      </c>
      <c r="BW17" s="36"/>
      <c r="BX17" s="36"/>
      <c r="BY17" s="36"/>
      <c r="BZ17" s="39"/>
      <c r="CA17" s="16" t="s">
        <v>50</v>
      </c>
      <c r="CB17" s="16" t="s">
        <v>50</v>
      </c>
      <c r="CC17" s="33" t="s">
        <v>73</v>
      </c>
      <c r="CD17" s="28" t="s">
        <v>74</v>
      </c>
      <c r="CE17" s="28" t="s">
        <v>173</v>
      </c>
      <c r="CF17" s="34" t="s">
        <v>135</v>
      </c>
      <c r="CG17" s="28" t="s">
        <v>341</v>
      </c>
      <c r="CH17" s="28" t="s">
        <v>346</v>
      </c>
      <c r="CI17" s="35"/>
    </row>
    <row r="18" ht="15" customHeight="1" spans="1:87">
      <c r="A18" s="16" t="s">
        <v>343</v>
      </c>
      <c r="B18" s="16" t="s">
        <v>348</v>
      </c>
      <c r="C18" s="17">
        <f t="shared" si="4"/>
        <v>146</v>
      </c>
      <c r="D18" s="17">
        <f t="shared" si="5"/>
        <v>0</v>
      </c>
      <c r="E18" s="36"/>
      <c r="F18" s="36"/>
      <c r="G18" s="36"/>
      <c r="H18" s="36"/>
      <c r="I18" s="17">
        <f t="shared" si="6"/>
        <v>30</v>
      </c>
      <c r="J18" s="36"/>
      <c r="K18" s="36"/>
      <c r="L18" s="36"/>
      <c r="M18" s="36"/>
      <c r="N18" s="36"/>
      <c r="O18" s="36"/>
      <c r="P18" s="36"/>
      <c r="Q18" s="36"/>
      <c r="R18" s="36"/>
      <c r="S18" s="36">
        <v>30</v>
      </c>
      <c r="T18" s="17">
        <f t="shared" si="7"/>
        <v>0</v>
      </c>
      <c r="U18" s="36"/>
      <c r="V18" s="36"/>
      <c r="W18" s="36"/>
      <c r="X18" s="36"/>
      <c r="Y18" s="36"/>
      <c r="Z18" s="36"/>
      <c r="AA18" s="36"/>
      <c r="AB18" s="17">
        <f t="shared" si="8"/>
        <v>0</v>
      </c>
      <c r="AC18" s="36"/>
      <c r="AD18" s="36"/>
      <c r="AE18" s="36"/>
      <c r="AF18" s="36"/>
      <c r="AG18" s="36"/>
      <c r="AH18" s="36"/>
      <c r="AI18" s="17">
        <f t="shared" si="9"/>
        <v>116</v>
      </c>
      <c r="AJ18" s="36">
        <v>38</v>
      </c>
      <c r="AK18" s="36">
        <v>78</v>
      </c>
      <c r="AL18" s="36"/>
      <c r="AM18" s="17">
        <f t="shared" si="10"/>
        <v>0</v>
      </c>
      <c r="AN18" s="36"/>
      <c r="AO18" s="36"/>
      <c r="AP18" s="17">
        <f t="shared" si="11"/>
        <v>0</v>
      </c>
      <c r="AQ18" s="36"/>
      <c r="AR18" s="36"/>
      <c r="AS18" s="36"/>
      <c r="AT18" s="17">
        <f t="shared" si="12"/>
        <v>0</v>
      </c>
      <c r="AU18" s="36"/>
      <c r="AV18" s="36"/>
      <c r="AW18" s="17">
        <f t="shared" si="13"/>
        <v>0</v>
      </c>
      <c r="AX18" s="36"/>
      <c r="AY18" s="36"/>
      <c r="AZ18" s="36"/>
      <c r="BA18" s="36"/>
      <c r="BB18" s="36"/>
      <c r="BC18" s="17">
        <f t="shared" si="14"/>
        <v>0</v>
      </c>
      <c r="BD18" s="36"/>
      <c r="BE18" s="36"/>
      <c r="BF18" s="17">
        <f t="shared" si="15"/>
        <v>0</v>
      </c>
      <c r="BG18" s="36"/>
      <c r="BH18" s="36"/>
      <c r="BI18" s="36"/>
      <c r="BJ18" s="36"/>
      <c r="BK18" s="17">
        <f t="shared" si="16"/>
        <v>0</v>
      </c>
      <c r="BL18" s="36"/>
      <c r="BM18" s="36"/>
      <c r="BN18" s="17">
        <f t="shared" si="17"/>
        <v>0</v>
      </c>
      <c r="BO18" s="36"/>
      <c r="BP18" s="36"/>
      <c r="BQ18" s="36"/>
      <c r="BR18" s="36"/>
      <c r="BS18" s="17">
        <f t="shared" si="18"/>
        <v>0</v>
      </c>
      <c r="BT18" s="36"/>
      <c r="BU18" s="36"/>
      <c r="BV18" s="17">
        <f t="shared" si="19"/>
        <v>0</v>
      </c>
      <c r="BW18" s="36"/>
      <c r="BX18" s="36"/>
      <c r="BY18" s="36"/>
      <c r="BZ18" s="39"/>
      <c r="CA18" s="16" t="s">
        <v>50</v>
      </c>
      <c r="CB18" s="16" t="s">
        <v>50</v>
      </c>
      <c r="CC18" s="33" t="s">
        <v>73</v>
      </c>
      <c r="CD18" s="28" t="s">
        <v>74</v>
      </c>
      <c r="CE18" s="28" t="s">
        <v>179</v>
      </c>
      <c r="CF18" s="34" t="s">
        <v>142</v>
      </c>
      <c r="CG18" s="28" t="s">
        <v>348</v>
      </c>
      <c r="CH18" s="28" t="s">
        <v>353</v>
      </c>
      <c r="CI18" s="35"/>
    </row>
    <row r="19" ht="15" customHeight="1" spans="1:87">
      <c r="A19" s="16" t="s">
        <v>350</v>
      </c>
      <c r="B19" s="16" t="s">
        <v>355</v>
      </c>
      <c r="C19" s="17">
        <f t="shared" si="4"/>
        <v>287</v>
      </c>
      <c r="D19" s="17">
        <f t="shared" si="5"/>
        <v>0</v>
      </c>
      <c r="E19" s="36"/>
      <c r="F19" s="36"/>
      <c r="G19" s="36"/>
      <c r="H19" s="36"/>
      <c r="I19" s="17">
        <f t="shared" si="6"/>
        <v>43</v>
      </c>
      <c r="J19" s="36">
        <v>38</v>
      </c>
      <c r="K19" s="36"/>
      <c r="L19" s="36"/>
      <c r="M19" s="36"/>
      <c r="N19" s="36"/>
      <c r="O19" s="36"/>
      <c r="P19" s="36"/>
      <c r="Q19" s="36"/>
      <c r="R19" s="36"/>
      <c r="S19" s="36">
        <v>5</v>
      </c>
      <c r="T19" s="17">
        <f t="shared" si="7"/>
        <v>0</v>
      </c>
      <c r="U19" s="36"/>
      <c r="V19" s="36"/>
      <c r="W19" s="36"/>
      <c r="X19" s="36"/>
      <c r="Y19" s="36"/>
      <c r="Z19" s="36"/>
      <c r="AA19" s="36"/>
      <c r="AB19" s="17">
        <f t="shared" si="8"/>
        <v>0</v>
      </c>
      <c r="AC19" s="36"/>
      <c r="AD19" s="36"/>
      <c r="AE19" s="36"/>
      <c r="AF19" s="36"/>
      <c r="AG19" s="36"/>
      <c r="AH19" s="36"/>
      <c r="AI19" s="17">
        <f t="shared" si="9"/>
        <v>29</v>
      </c>
      <c r="AJ19" s="36">
        <v>28</v>
      </c>
      <c r="AK19" s="36">
        <v>1</v>
      </c>
      <c r="AL19" s="36"/>
      <c r="AM19" s="17">
        <f t="shared" si="10"/>
        <v>0</v>
      </c>
      <c r="AN19" s="36"/>
      <c r="AO19" s="36"/>
      <c r="AP19" s="17">
        <f t="shared" si="11"/>
        <v>0</v>
      </c>
      <c r="AQ19" s="36"/>
      <c r="AR19" s="36"/>
      <c r="AS19" s="36"/>
      <c r="AT19" s="17">
        <f t="shared" si="12"/>
        <v>0</v>
      </c>
      <c r="AU19" s="36"/>
      <c r="AV19" s="36"/>
      <c r="AW19" s="17">
        <f t="shared" si="13"/>
        <v>215</v>
      </c>
      <c r="AX19" s="36">
        <v>215</v>
      </c>
      <c r="AY19" s="36"/>
      <c r="AZ19" s="36"/>
      <c r="BA19" s="36"/>
      <c r="BB19" s="36"/>
      <c r="BC19" s="17">
        <f t="shared" si="14"/>
        <v>0</v>
      </c>
      <c r="BD19" s="36"/>
      <c r="BE19" s="36"/>
      <c r="BF19" s="17">
        <f t="shared" si="15"/>
        <v>0</v>
      </c>
      <c r="BG19" s="36"/>
      <c r="BH19" s="36"/>
      <c r="BI19" s="36"/>
      <c r="BJ19" s="36"/>
      <c r="BK19" s="17">
        <f t="shared" si="16"/>
        <v>0</v>
      </c>
      <c r="BL19" s="36"/>
      <c r="BM19" s="36"/>
      <c r="BN19" s="17">
        <f t="shared" si="17"/>
        <v>0</v>
      </c>
      <c r="BO19" s="36"/>
      <c r="BP19" s="36"/>
      <c r="BQ19" s="36"/>
      <c r="BR19" s="36"/>
      <c r="BS19" s="17">
        <f t="shared" si="18"/>
        <v>0</v>
      </c>
      <c r="BT19" s="36"/>
      <c r="BU19" s="36"/>
      <c r="BV19" s="17">
        <f t="shared" si="19"/>
        <v>0</v>
      </c>
      <c r="BW19" s="36"/>
      <c r="BX19" s="36"/>
      <c r="BY19" s="36"/>
      <c r="BZ19" s="39"/>
      <c r="CA19" s="16" t="s">
        <v>50</v>
      </c>
      <c r="CB19" s="16" t="s">
        <v>50</v>
      </c>
      <c r="CC19" s="33" t="s">
        <v>73</v>
      </c>
      <c r="CD19" s="28" t="s">
        <v>74</v>
      </c>
      <c r="CE19" s="28" t="s">
        <v>187</v>
      </c>
      <c r="CF19" s="34" t="s">
        <v>150</v>
      </c>
      <c r="CG19" s="28" t="s">
        <v>355</v>
      </c>
      <c r="CH19" s="28" t="s">
        <v>360</v>
      </c>
      <c r="CI19" s="35"/>
    </row>
    <row r="20" ht="15" customHeight="1" spans="1:87">
      <c r="A20" s="16" t="s">
        <v>357</v>
      </c>
      <c r="B20" s="16" t="s">
        <v>362</v>
      </c>
      <c r="C20" s="17">
        <f t="shared" si="4"/>
        <v>46</v>
      </c>
      <c r="D20" s="17">
        <f t="shared" si="5"/>
        <v>0</v>
      </c>
      <c r="E20" s="36"/>
      <c r="F20" s="36"/>
      <c r="G20" s="36"/>
      <c r="H20" s="36"/>
      <c r="I20" s="17">
        <f t="shared" si="6"/>
        <v>0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17">
        <f t="shared" si="7"/>
        <v>0</v>
      </c>
      <c r="U20" s="36"/>
      <c r="V20" s="36"/>
      <c r="W20" s="36"/>
      <c r="X20" s="36"/>
      <c r="Y20" s="36"/>
      <c r="Z20" s="36"/>
      <c r="AA20" s="36"/>
      <c r="AB20" s="17">
        <f t="shared" si="8"/>
        <v>0</v>
      </c>
      <c r="AC20" s="36"/>
      <c r="AD20" s="36"/>
      <c r="AE20" s="36"/>
      <c r="AF20" s="36"/>
      <c r="AG20" s="36"/>
      <c r="AH20" s="36"/>
      <c r="AI20" s="17">
        <f t="shared" si="9"/>
        <v>46</v>
      </c>
      <c r="AJ20" s="36">
        <v>44</v>
      </c>
      <c r="AK20" s="36">
        <v>2</v>
      </c>
      <c r="AL20" s="36"/>
      <c r="AM20" s="17">
        <f t="shared" si="10"/>
        <v>0</v>
      </c>
      <c r="AN20" s="36"/>
      <c r="AO20" s="36"/>
      <c r="AP20" s="17">
        <f t="shared" si="11"/>
        <v>0</v>
      </c>
      <c r="AQ20" s="36"/>
      <c r="AR20" s="36"/>
      <c r="AS20" s="36"/>
      <c r="AT20" s="17">
        <f t="shared" si="12"/>
        <v>0</v>
      </c>
      <c r="AU20" s="36"/>
      <c r="AV20" s="36"/>
      <c r="AW20" s="17">
        <f t="shared" si="13"/>
        <v>0</v>
      </c>
      <c r="AX20" s="36"/>
      <c r="AY20" s="36"/>
      <c r="AZ20" s="36"/>
      <c r="BA20" s="36"/>
      <c r="BB20" s="36"/>
      <c r="BC20" s="17">
        <f t="shared" si="14"/>
        <v>0</v>
      </c>
      <c r="BD20" s="36"/>
      <c r="BE20" s="36"/>
      <c r="BF20" s="17">
        <f t="shared" si="15"/>
        <v>0</v>
      </c>
      <c r="BG20" s="36"/>
      <c r="BH20" s="36"/>
      <c r="BI20" s="36"/>
      <c r="BJ20" s="36"/>
      <c r="BK20" s="17">
        <f t="shared" si="16"/>
        <v>0</v>
      </c>
      <c r="BL20" s="36"/>
      <c r="BM20" s="36"/>
      <c r="BN20" s="17">
        <f t="shared" si="17"/>
        <v>0</v>
      </c>
      <c r="BO20" s="36"/>
      <c r="BP20" s="36"/>
      <c r="BQ20" s="36"/>
      <c r="BR20" s="36"/>
      <c r="BS20" s="17">
        <f t="shared" si="18"/>
        <v>0</v>
      </c>
      <c r="BT20" s="36"/>
      <c r="BU20" s="36"/>
      <c r="BV20" s="17">
        <f t="shared" si="19"/>
        <v>0</v>
      </c>
      <c r="BW20" s="36"/>
      <c r="BX20" s="36"/>
      <c r="BY20" s="36"/>
      <c r="BZ20" s="39"/>
      <c r="CA20" s="16" t="s">
        <v>50</v>
      </c>
      <c r="CB20" s="16" t="s">
        <v>50</v>
      </c>
      <c r="CC20" s="33" t="s">
        <v>73</v>
      </c>
      <c r="CD20" s="28" t="s">
        <v>74</v>
      </c>
      <c r="CE20" s="28" t="s">
        <v>193</v>
      </c>
      <c r="CF20" s="34" t="s">
        <v>158</v>
      </c>
      <c r="CG20" s="28" t="s">
        <v>362</v>
      </c>
      <c r="CH20" s="28" t="s">
        <v>367</v>
      </c>
      <c r="CI20" s="35"/>
    </row>
    <row r="21" ht="15" customHeight="1" spans="1:87">
      <c r="A21" s="16" t="s">
        <v>364</v>
      </c>
      <c r="B21" s="16" t="s">
        <v>369</v>
      </c>
      <c r="C21" s="17">
        <f t="shared" si="4"/>
        <v>0</v>
      </c>
      <c r="D21" s="17">
        <f t="shared" si="5"/>
        <v>0</v>
      </c>
      <c r="E21" s="36"/>
      <c r="F21" s="36"/>
      <c r="G21" s="36"/>
      <c r="H21" s="36"/>
      <c r="I21" s="17">
        <f t="shared" si="6"/>
        <v>0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17">
        <f t="shared" si="7"/>
        <v>0</v>
      </c>
      <c r="U21" s="36"/>
      <c r="V21" s="36"/>
      <c r="W21" s="36"/>
      <c r="X21" s="36"/>
      <c r="Y21" s="36"/>
      <c r="Z21" s="36"/>
      <c r="AA21" s="36"/>
      <c r="AB21" s="17">
        <f t="shared" si="8"/>
        <v>0</v>
      </c>
      <c r="AC21" s="36"/>
      <c r="AD21" s="36"/>
      <c r="AE21" s="36"/>
      <c r="AF21" s="36"/>
      <c r="AG21" s="36"/>
      <c r="AH21" s="36"/>
      <c r="AI21" s="17">
        <f t="shared" si="9"/>
        <v>0</v>
      </c>
      <c r="AJ21" s="36"/>
      <c r="AK21" s="36"/>
      <c r="AL21" s="36"/>
      <c r="AM21" s="17">
        <f t="shared" si="10"/>
        <v>0</v>
      </c>
      <c r="AN21" s="36"/>
      <c r="AO21" s="36"/>
      <c r="AP21" s="17">
        <f t="shared" si="11"/>
        <v>0</v>
      </c>
      <c r="AQ21" s="36"/>
      <c r="AR21" s="36"/>
      <c r="AS21" s="36"/>
      <c r="AT21" s="17">
        <f t="shared" si="12"/>
        <v>0</v>
      </c>
      <c r="AU21" s="36"/>
      <c r="AV21" s="36"/>
      <c r="AW21" s="17">
        <f t="shared" si="13"/>
        <v>0</v>
      </c>
      <c r="AX21" s="36"/>
      <c r="AY21" s="36"/>
      <c r="AZ21" s="36"/>
      <c r="BA21" s="36"/>
      <c r="BB21" s="36"/>
      <c r="BC21" s="17">
        <f t="shared" si="14"/>
        <v>0</v>
      </c>
      <c r="BD21" s="36"/>
      <c r="BE21" s="36"/>
      <c r="BF21" s="17">
        <f t="shared" si="15"/>
        <v>0</v>
      </c>
      <c r="BG21" s="36"/>
      <c r="BH21" s="36"/>
      <c r="BI21" s="36"/>
      <c r="BJ21" s="36"/>
      <c r="BK21" s="17">
        <f t="shared" si="16"/>
        <v>0</v>
      </c>
      <c r="BL21" s="36"/>
      <c r="BM21" s="36"/>
      <c r="BN21" s="17">
        <f t="shared" si="17"/>
        <v>0</v>
      </c>
      <c r="BO21" s="36"/>
      <c r="BP21" s="36"/>
      <c r="BQ21" s="36"/>
      <c r="BR21" s="36"/>
      <c r="BS21" s="17">
        <f t="shared" si="18"/>
        <v>0</v>
      </c>
      <c r="BT21" s="36"/>
      <c r="BU21" s="36"/>
      <c r="BV21" s="17">
        <f t="shared" si="19"/>
        <v>0</v>
      </c>
      <c r="BW21" s="36"/>
      <c r="BX21" s="36"/>
      <c r="BY21" s="36"/>
      <c r="BZ21" s="39"/>
      <c r="CA21" s="16" t="s">
        <v>50</v>
      </c>
      <c r="CB21" s="16" t="s">
        <v>50</v>
      </c>
      <c r="CC21" s="33" t="s">
        <v>73</v>
      </c>
      <c r="CD21" s="28" t="s">
        <v>74</v>
      </c>
      <c r="CE21" s="28" t="s">
        <v>200</v>
      </c>
      <c r="CF21" s="34" t="s">
        <v>165</v>
      </c>
      <c r="CG21" s="28" t="s">
        <v>369</v>
      </c>
      <c r="CH21" s="28" t="s">
        <v>374</v>
      </c>
      <c r="CI21" s="35"/>
    </row>
    <row r="22" ht="15" customHeight="1" spans="1:87">
      <c r="A22" s="16" t="s">
        <v>371</v>
      </c>
      <c r="B22" s="16" t="s">
        <v>376</v>
      </c>
      <c r="C22" s="17">
        <f t="shared" si="4"/>
        <v>0</v>
      </c>
      <c r="D22" s="17">
        <f t="shared" si="5"/>
        <v>0</v>
      </c>
      <c r="E22" s="36"/>
      <c r="F22" s="36"/>
      <c r="G22" s="36"/>
      <c r="H22" s="36"/>
      <c r="I22" s="17">
        <f t="shared" si="6"/>
        <v>0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17">
        <f t="shared" si="7"/>
        <v>0</v>
      </c>
      <c r="U22" s="36"/>
      <c r="V22" s="36"/>
      <c r="W22" s="36"/>
      <c r="X22" s="36"/>
      <c r="Y22" s="36"/>
      <c r="Z22" s="36"/>
      <c r="AA22" s="36"/>
      <c r="AB22" s="17">
        <f t="shared" si="8"/>
        <v>0</v>
      </c>
      <c r="AC22" s="36"/>
      <c r="AD22" s="36"/>
      <c r="AE22" s="36"/>
      <c r="AF22" s="36"/>
      <c r="AG22" s="36"/>
      <c r="AH22" s="36"/>
      <c r="AI22" s="17">
        <f t="shared" si="9"/>
        <v>0</v>
      </c>
      <c r="AJ22" s="36"/>
      <c r="AK22" s="36"/>
      <c r="AL22" s="36"/>
      <c r="AM22" s="17">
        <f t="shared" si="10"/>
        <v>0</v>
      </c>
      <c r="AN22" s="36"/>
      <c r="AO22" s="36"/>
      <c r="AP22" s="17">
        <f t="shared" si="11"/>
        <v>0</v>
      </c>
      <c r="AQ22" s="36"/>
      <c r="AR22" s="36"/>
      <c r="AS22" s="36"/>
      <c r="AT22" s="17">
        <f t="shared" si="12"/>
        <v>0</v>
      </c>
      <c r="AU22" s="36"/>
      <c r="AV22" s="36"/>
      <c r="AW22" s="17">
        <f t="shared" si="13"/>
        <v>0</v>
      </c>
      <c r="AX22" s="36"/>
      <c r="AY22" s="36"/>
      <c r="AZ22" s="36"/>
      <c r="BA22" s="36"/>
      <c r="BB22" s="36"/>
      <c r="BC22" s="17">
        <f t="shared" si="14"/>
        <v>0</v>
      </c>
      <c r="BD22" s="36"/>
      <c r="BE22" s="36"/>
      <c r="BF22" s="17">
        <f t="shared" si="15"/>
        <v>0</v>
      </c>
      <c r="BG22" s="36"/>
      <c r="BH22" s="36"/>
      <c r="BI22" s="36"/>
      <c r="BJ22" s="36"/>
      <c r="BK22" s="17">
        <f t="shared" si="16"/>
        <v>0</v>
      </c>
      <c r="BL22" s="36"/>
      <c r="BM22" s="36"/>
      <c r="BN22" s="17">
        <f t="shared" si="17"/>
        <v>0</v>
      </c>
      <c r="BO22" s="36"/>
      <c r="BP22" s="36"/>
      <c r="BQ22" s="36"/>
      <c r="BR22" s="36"/>
      <c r="BS22" s="17">
        <f t="shared" si="18"/>
        <v>0</v>
      </c>
      <c r="BT22" s="36"/>
      <c r="BU22" s="36"/>
      <c r="BV22" s="17">
        <f t="shared" si="19"/>
        <v>0</v>
      </c>
      <c r="BW22" s="36"/>
      <c r="BX22" s="36"/>
      <c r="BY22" s="36"/>
      <c r="BZ22" s="39"/>
      <c r="CA22" s="16" t="s">
        <v>50</v>
      </c>
      <c r="CB22" s="16" t="s">
        <v>50</v>
      </c>
      <c r="CC22" s="33" t="s">
        <v>73</v>
      </c>
      <c r="CD22" s="28" t="s">
        <v>74</v>
      </c>
      <c r="CE22" s="28" t="s">
        <v>207</v>
      </c>
      <c r="CF22" s="34" t="s">
        <v>173</v>
      </c>
      <c r="CG22" s="28" t="s">
        <v>376</v>
      </c>
      <c r="CH22" s="28" t="s">
        <v>381</v>
      </c>
      <c r="CI22" s="35"/>
    </row>
    <row r="23" ht="15" customHeight="1" spans="1:87">
      <c r="A23" s="16" t="s">
        <v>378</v>
      </c>
      <c r="B23" s="16" t="s">
        <v>383</v>
      </c>
      <c r="C23" s="17">
        <f t="shared" si="4"/>
        <v>0</v>
      </c>
      <c r="D23" s="17">
        <f t="shared" si="5"/>
        <v>0</v>
      </c>
      <c r="E23" s="36"/>
      <c r="F23" s="36"/>
      <c r="G23" s="36"/>
      <c r="H23" s="36"/>
      <c r="I23" s="17">
        <f t="shared" si="6"/>
        <v>0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17">
        <f t="shared" si="7"/>
        <v>0</v>
      </c>
      <c r="U23" s="36"/>
      <c r="V23" s="36"/>
      <c r="W23" s="36"/>
      <c r="X23" s="36"/>
      <c r="Y23" s="36"/>
      <c r="Z23" s="36"/>
      <c r="AA23" s="36"/>
      <c r="AB23" s="17">
        <f t="shared" si="8"/>
        <v>0</v>
      </c>
      <c r="AC23" s="36"/>
      <c r="AD23" s="36"/>
      <c r="AE23" s="36"/>
      <c r="AF23" s="36"/>
      <c r="AG23" s="36"/>
      <c r="AH23" s="36"/>
      <c r="AI23" s="17">
        <f t="shared" si="9"/>
        <v>0</v>
      </c>
      <c r="AJ23" s="36"/>
      <c r="AK23" s="36"/>
      <c r="AL23" s="36"/>
      <c r="AM23" s="17">
        <f t="shared" si="10"/>
        <v>0</v>
      </c>
      <c r="AN23" s="36"/>
      <c r="AO23" s="36"/>
      <c r="AP23" s="17">
        <f t="shared" si="11"/>
        <v>0</v>
      </c>
      <c r="AQ23" s="36"/>
      <c r="AR23" s="36"/>
      <c r="AS23" s="36"/>
      <c r="AT23" s="17">
        <f t="shared" si="12"/>
        <v>0</v>
      </c>
      <c r="AU23" s="36"/>
      <c r="AV23" s="36"/>
      <c r="AW23" s="17">
        <f t="shared" si="13"/>
        <v>0</v>
      </c>
      <c r="AX23" s="36"/>
      <c r="AY23" s="36"/>
      <c r="AZ23" s="36"/>
      <c r="BA23" s="36"/>
      <c r="BB23" s="36"/>
      <c r="BC23" s="17">
        <f t="shared" si="14"/>
        <v>0</v>
      </c>
      <c r="BD23" s="36"/>
      <c r="BE23" s="36"/>
      <c r="BF23" s="17">
        <f t="shared" si="15"/>
        <v>0</v>
      </c>
      <c r="BG23" s="36"/>
      <c r="BH23" s="36"/>
      <c r="BI23" s="36"/>
      <c r="BJ23" s="36"/>
      <c r="BK23" s="17">
        <f t="shared" si="16"/>
        <v>0</v>
      </c>
      <c r="BL23" s="36"/>
      <c r="BM23" s="36"/>
      <c r="BN23" s="17">
        <f t="shared" si="17"/>
        <v>0</v>
      </c>
      <c r="BO23" s="36"/>
      <c r="BP23" s="36"/>
      <c r="BQ23" s="36"/>
      <c r="BR23" s="36"/>
      <c r="BS23" s="17">
        <f t="shared" si="18"/>
        <v>0</v>
      </c>
      <c r="BT23" s="36"/>
      <c r="BU23" s="36"/>
      <c r="BV23" s="17">
        <f t="shared" si="19"/>
        <v>0</v>
      </c>
      <c r="BW23" s="36"/>
      <c r="BX23" s="36"/>
      <c r="BY23" s="36"/>
      <c r="BZ23" s="39"/>
      <c r="CA23" s="16" t="s">
        <v>50</v>
      </c>
      <c r="CB23" s="16" t="s">
        <v>50</v>
      </c>
      <c r="CC23" s="33" t="s">
        <v>73</v>
      </c>
      <c r="CD23" s="28" t="s">
        <v>74</v>
      </c>
      <c r="CE23" s="28" t="s">
        <v>211</v>
      </c>
      <c r="CF23" s="34" t="s">
        <v>179</v>
      </c>
      <c r="CG23" s="28" t="s">
        <v>383</v>
      </c>
      <c r="CH23" s="28" t="s">
        <v>388</v>
      </c>
      <c r="CI23" s="35"/>
    </row>
    <row r="24" ht="15" customHeight="1" spans="1:87">
      <c r="A24" s="16" t="s">
        <v>392</v>
      </c>
      <c r="B24" s="16" t="s">
        <v>390</v>
      </c>
      <c r="C24" s="17">
        <f t="shared" si="4"/>
        <v>0</v>
      </c>
      <c r="D24" s="17">
        <f t="shared" si="5"/>
        <v>0</v>
      </c>
      <c r="E24" s="36"/>
      <c r="F24" s="36"/>
      <c r="G24" s="36"/>
      <c r="H24" s="36"/>
      <c r="I24" s="17">
        <f t="shared" si="6"/>
        <v>0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17">
        <f t="shared" si="7"/>
        <v>0</v>
      </c>
      <c r="U24" s="36"/>
      <c r="V24" s="36"/>
      <c r="W24" s="36"/>
      <c r="X24" s="36"/>
      <c r="Y24" s="36"/>
      <c r="Z24" s="36"/>
      <c r="AA24" s="36"/>
      <c r="AB24" s="17">
        <f t="shared" si="8"/>
        <v>0</v>
      </c>
      <c r="AC24" s="36"/>
      <c r="AD24" s="36"/>
      <c r="AE24" s="36"/>
      <c r="AF24" s="36"/>
      <c r="AG24" s="36"/>
      <c r="AH24" s="36"/>
      <c r="AI24" s="17">
        <f t="shared" si="9"/>
        <v>0</v>
      </c>
      <c r="AJ24" s="36"/>
      <c r="AK24" s="36"/>
      <c r="AL24" s="36"/>
      <c r="AM24" s="17">
        <f t="shared" si="10"/>
        <v>0</v>
      </c>
      <c r="AN24" s="36"/>
      <c r="AO24" s="36"/>
      <c r="AP24" s="17">
        <f t="shared" si="11"/>
        <v>0</v>
      </c>
      <c r="AQ24" s="36"/>
      <c r="AR24" s="36"/>
      <c r="AS24" s="36"/>
      <c r="AT24" s="17">
        <f t="shared" si="12"/>
        <v>0</v>
      </c>
      <c r="AU24" s="36"/>
      <c r="AV24" s="36"/>
      <c r="AW24" s="17">
        <f t="shared" si="13"/>
        <v>0</v>
      </c>
      <c r="AX24" s="36"/>
      <c r="AY24" s="36"/>
      <c r="AZ24" s="36"/>
      <c r="BA24" s="36"/>
      <c r="BB24" s="36"/>
      <c r="BC24" s="17">
        <f t="shared" si="14"/>
        <v>0</v>
      </c>
      <c r="BD24" s="36"/>
      <c r="BE24" s="36"/>
      <c r="BF24" s="17">
        <f t="shared" si="15"/>
        <v>0</v>
      </c>
      <c r="BG24" s="36"/>
      <c r="BH24" s="36"/>
      <c r="BI24" s="36"/>
      <c r="BJ24" s="36"/>
      <c r="BK24" s="17">
        <f t="shared" si="16"/>
        <v>0</v>
      </c>
      <c r="BL24" s="36"/>
      <c r="BM24" s="36"/>
      <c r="BN24" s="17">
        <f t="shared" si="17"/>
        <v>0</v>
      </c>
      <c r="BO24" s="36"/>
      <c r="BP24" s="36"/>
      <c r="BQ24" s="36"/>
      <c r="BR24" s="36"/>
      <c r="BS24" s="17">
        <f t="shared" si="18"/>
        <v>0</v>
      </c>
      <c r="BT24" s="36"/>
      <c r="BU24" s="36"/>
      <c r="BV24" s="17">
        <f t="shared" si="19"/>
        <v>0</v>
      </c>
      <c r="BW24" s="36"/>
      <c r="BX24" s="36"/>
      <c r="BY24" s="36"/>
      <c r="BZ24" s="39"/>
      <c r="CA24" s="16" t="s">
        <v>50</v>
      </c>
      <c r="CB24" s="16" t="s">
        <v>50</v>
      </c>
      <c r="CC24" s="33" t="s">
        <v>73</v>
      </c>
      <c r="CD24" s="28" t="s">
        <v>74</v>
      </c>
      <c r="CE24" s="28" t="s">
        <v>216</v>
      </c>
      <c r="CF24" s="34" t="s">
        <v>187</v>
      </c>
      <c r="CG24" s="28" t="s">
        <v>390</v>
      </c>
      <c r="CH24" s="28" t="s">
        <v>395</v>
      </c>
      <c r="CI24" s="35"/>
    </row>
    <row r="25" ht="15" customHeight="1" spans="1:87">
      <c r="A25" s="16" t="s">
        <v>399</v>
      </c>
      <c r="B25" s="16" t="s">
        <v>397</v>
      </c>
      <c r="C25" s="17">
        <f t="shared" si="4"/>
        <v>0</v>
      </c>
      <c r="D25" s="17">
        <f t="shared" si="5"/>
        <v>0</v>
      </c>
      <c r="E25" s="36"/>
      <c r="F25" s="36"/>
      <c r="G25" s="36"/>
      <c r="H25" s="36"/>
      <c r="I25" s="17">
        <f t="shared" si="6"/>
        <v>0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17">
        <f t="shared" si="7"/>
        <v>0</v>
      </c>
      <c r="U25" s="36"/>
      <c r="V25" s="36"/>
      <c r="W25" s="36"/>
      <c r="X25" s="36"/>
      <c r="Y25" s="36"/>
      <c r="Z25" s="36"/>
      <c r="AA25" s="36"/>
      <c r="AB25" s="17">
        <f t="shared" si="8"/>
        <v>0</v>
      </c>
      <c r="AC25" s="36"/>
      <c r="AD25" s="36"/>
      <c r="AE25" s="36"/>
      <c r="AF25" s="36"/>
      <c r="AG25" s="36"/>
      <c r="AH25" s="36"/>
      <c r="AI25" s="17">
        <f t="shared" si="9"/>
        <v>0</v>
      </c>
      <c r="AJ25" s="36"/>
      <c r="AK25" s="36"/>
      <c r="AL25" s="36"/>
      <c r="AM25" s="17">
        <f t="shared" si="10"/>
        <v>0</v>
      </c>
      <c r="AN25" s="36"/>
      <c r="AO25" s="36"/>
      <c r="AP25" s="17">
        <f t="shared" si="11"/>
        <v>0</v>
      </c>
      <c r="AQ25" s="36"/>
      <c r="AR25" s="36"/>
      <c r="AS25" s="36"/>
      <c r="AT25" s="17">
        <f t="shared" si="12"/>
        <v>0</v>
      </c>
      <c r="AU25" s="36"/>
      <c r="AV25" s="36"/>
      <c r="AW25" s="17">
        <f t="shared" si="13"/>
        <v>0</v>
      </c>
      <c r="AX25" s="36"/>
      <c r="AY25" s="36"/>
      <c r="AZ25" s="36"/>
      <c r="BA25" s="36"/>
      <c r="BB25" s="36"/>
      <c r="BC25" s="17">
        <f t="shared" si="14"/>
        <v>0</v>
      </c>
      <c r="BD25" s="36"/>
      <c r="BE25" s="36"/>
      <c r="BF25" s="17">
        <f t="shared" si="15"/>
        <v>0</v>
      </c>
      <c r="BG25" s="36"/>
      <c r="BH25" s="36"/>
      <c r="BI25" s="36"/>
      <c r="BJ25" s="36"/>
      <c r="BK25" s="17">
        <f t="shared" si="16"/>
        <v>0</v>
      </c>
      <c r="BL25" s="36"/>
      <c r="BM25" s="36"/>
      <c r="BN25" s="17">
        <f t="shared" si="17"/>
        <v>0</v>
      </c>
      <c r="BO25" s="36"/>
      <c r="BP25" s="36"/>
      <c r="BQ25" s="36"/>
      <c r="BR25" s="36"/>
      <c r="BS25" s="17">
        <f t="shared" si="18"/>
        <v>0</v>
      </c>
      <c r="BT25" s="36"/>
      <c r="BU25" s="36"/>
      <c r="BV25" s="17">
        <f t="shared" si="19"/>
        <v>0</v>
      </c>
      <c r="BW25" s="36"/>
      <c r="BX25" s="36"/>
      <c r="BY25" s="36"/>
      <c r="BZ25" s="39"/>
      <c r="CA25" s="16" t="s">
        <v>50</v>
      </c>
      <c r="CB25" s="16" t="s">
        <v>50</v>
      </c>
      <c r="CC25" s="33" t="s">
        <v>73</v>
      </c>
      <c r="CD25" s="28" t="s">
        <v>74</v>
      </c>
      <c r="CE25" s="28" t="s">
        <v>220</v>
      </c>
      <c r="CF25" s="34" t="s">
        <v>193</v>
      </c>
      <c r="CG25" s="28" t="s">
        <v>397</v>
      </c>
      <c r="CH25" s="28" t="s">
        <v>400</v>
      </c>
      <c r="CI25" s="35"/>
    </row>
    <row r="26" ht="15" customHeight="1" spans="1:87">
      <c r="A26" s="16" t="s">
        <v>404</v>
      </c>
      <c r="B26" s="16" t="s">
        <v>402</v>
      </c>
      <c r="C26" s="17">
        <f t="shared" si="4"/>
        <v>75</v>
      </c>
      <c r="D26" s="17">
        <f t="shared" si="5"/>
        <v>51</v>
      </c>
      <c r="E26" s="36"/>
      <c r="F26" s="36"/>
      <c r="G26" s="36">
        <v>51</v>
      </c>
      <c r="H26" s="36"/>
      <c r="I26" s="17">
        <f t="shared" si="6"/>
        <v>0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17">
        <f t="shared" si="7"/>
        <v>0</v>
      </c>
      <c r="U26" s="36"/>
      <c r="V26" s="36"/>
      <c r="W26" s="36"/>
      <c r="X26" s="36"/>
      <c r="Y26" s="36"/>
      <c r="Z26" s="36"/>
      <c r="AA26" s="36"/>
      <c r="AB26" s="17">
        <f t="shared" si="8"/>
        <v>0</v>
      </c>
      <c r="AC26" s="36"/>
      <c r="AD26" s="36"/>
      <c r="AE26" s="36"/>
      <c r="AF26" s="36"/>
      <c r="AG26" s="36"/>
      <c r="AH26" s="36"/>
      <c r="AI26" s="17">
        <f t="shared" si="9"/>
        <v>24</v>
      </c>
      <c r="AJ26" s="36">
        <v>24</v>
      </c>
      <c r="AK26" s="36"/>
      <c r="AL26" s="36"/>
      <c r="AM26" s="17">
        <f t="shared" si="10"/>
        <v>0</v>
      </c>
      <c r="AN26" s="36"/>
      <c r="AO26" s="36"/>
      <c r="AP26" s="17">
        <f t="shared" si="11"/>
        <v>0</v>
      </c>
      <c r="AQ26" s="36"/>
      <c r="AR26" s="36"/>
      <c r="AS26" s="36"/>
      <c r="AT26" s="17">
        <f t="shared" si="12"/>
        <v>0</v>
      </c>
      <c r="AU26" s="36"/>
      <c r="AV26" s="36"/>
      <c r="AW26" s="17">
        <f t="shared" si="13"/>
        <v>0</v>
      </c>
      <c r="AX26" s="36"/>
      <c r="AY26" s="36"/>
      <c r="AZ26" s="36"/>
      <c r="BA26" s="36"/>
      <c r="BB26" s="36"/>
      <c r="BC26" s="17">
        <f t="shared" si="14"/>
        <v>0</v>
      </c>
      <c r="BD26" s="36"/>
      <c r="BE26" s="36"/>
      <c r="BF26" s="17">
        <f t="shared" si="15"/>
        <v>0</v>
      </c>
      <c r="BG26" s="36"/>
      <c r="BH26" s="36"/>
      <c r="BI26" s="36"/>
      <c r="BJ26" s="36"/>
      <c r="BK26" s="17">
        <f t="shared" si="16"/>
        <v>0</v>
      </c>
      <c r="BL26" s="36"/>
      <c r="BM26" s="36"/>
      <c r="BN26" s="17">
        <f t="shared" si="17"/>
        <v>0</v>
      </c>
      <c r="BO26" s="36"/>
      <c r="BP26" s="36"/>
      <c r="BQ26" s="36"/>
      <c r="BR26" s="36"/>
      <c r="BS26" s="17">
        <f t="shared" si="18"/>
        <v>0</v>
      </c>
      <c r="BT26" s="36"/>
      <c r="BU26" s="36"/>
      <c r="BV26" s="17">
        <f t="shared" si="19"/>
        <v>0</v>
      </c>
      <c r="BW26" s="36"/>
      <c r="BX26" s="36"/>
      <c r="BY26" s="36"/>
      <c r="BZ26" s="39"/>
      <c r="CA26" s="16" t="s">
        <v>50</v>
      </c>
      <c r="CB26" s="16" t="s">
        <v>50</v>
      </c>
      <c r="CC26" s="33" t="s">
        <v>73</v>
      </c>
      <c r="CD26" s="28" t="s">
        <v>74</v>
      </c>
      <c r="CE26" s="28" t="s">
        <v>222</v>
      </c>
      <c r="CF26" s="34" t="s">
        <v>200</v>
      </c>
      <c r="CG26" s="28" t="s">
        <v>402</v>
      </c>
      <c r="CH26" s="28" t="s">
        <v>406</v>
      </c>
      <c r="CI26" s="35"/>
    </row>
    <row r="27" ht="15" customHeight="1" spans="1:87">
      <c r="A27" s="16" t="s">
        <v>410</v>
      </c>
      <c r="B27" s="16" t="s">
        <v>408</v>
      </c>
      <c r="C27" s="17">
        <f t="shared" si="4"/>
        <v>0</v>
      </c>
      <c r="D27" s="17">
        <f t="shared" si="5"/>
        <v>0</v>
      </c>
      <c r="E27" s="36"/>
      <c r="F27" s="36"/>
      <c r="G27" s="36"/>
      <c r="H27" s="36"/>
      <c r="I27" s="17">
        <f t="shared" si="6"/>
        <v>0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17">
        <f t="shared" si="7"/>
        <v>0</v>
      </c>
      <c r="U27" s="36"/>
      <c r="V27" s="36"/>
      <c r="W27" s="36"/>
      <c r="X27" s="36"/>
      <c r="Y27" s="36"/>
      <c r="Z27" s="36"/>
      <c r="AA27" s="36"/>
      <c r="AB27" s="17">
        <f t="shared" si="8"/>
        <v>0</v>
      </c>
      <c r="AC27" s="36"/>
      <c r="AD27" s="36"/>
      <c r="AE27" s="36"/>
      <c r="AF27" s="36"/>
      <c r="AG27" s="36"/>
      <c r="AH27" s="36"/>
      <c r="AI27" s="17">
        <f t="shared" si="9"/>
        <v>0</v>
      </c>
      <c r="AJ27" s="36"/>
      <c r="AK27" s="36"/>
      <c r="AL27" s="36"/>
      <c r="AM27" s="17">
        <f t="shared" si="10"/>
        <v>0</v>
      </c>
      <c r="AN27" s="36"/>
      <c r="AO27" s="36"/>
      <c r="AP27" s="17">
        <f t="shared" si="11"/>
        <v>0</v>
      </c>
      <c r="AQ27" s="36"/>
      <c r="AR27" s="36"/>
      <c r="AS27" s="36"/>
      <c r="AT27" s="17">
        <f t="shared" si="12"/>
        <v>0</v>
      </c>
      <c r="AU27" s="36"/>
      <c r="AV27" s="36"/>
      <c r="AW27" s="17">
        <f t="shared" si="13"/>
        <v>0</v>
      </c>
      <c r="AX27" s="36"/>
      <c r="AY27" s="36"/>
      <c r="AZ27" s="36"/>
      <c r="BA27" s="36"/>
      <c r="BB27" s="36"/>
      <c r="BC27" s="17">
        <f t="shared" si="14"/>
        <v>0</v>
      </c>
      <c r="BD27" s="36"/>
      <c r="BE27" s="36"/>
      <c r="BF27" s="17">
        <f t="shared" si="15"/>
        <v>0</v>
      </c>
      <c r="BG27" s="36"/>
      <c r="BH27" s="36"/>
      <c r="BI27" s="36"/>
      <c r="BJ27" s="36"/>
      <c r="BK27" s="17">
        <f t="shared" si="16"/>
        <v>0</v>
      </c>
      <c r="BL27" s="36"/>
      <c r="BM27" s="36"/>
      <c r="BN27" s="17">
        <f t="shared" si="17"/>
        <v>0</v>
      </c>
      <c r="BO27" s="36"/>
      <c r="BP27" s="36"/>
      <c r="BQ27" s="36"/>
      <c r="BR27" s="36"/>
      <c r="BS27" s="17">
        <f t="shared" si="18"/>
        <v>0</v>
      </c>
      <c r="BT27" s="36"/>
      <c r="BU27" s="36"/>
      <c r="BV27" s="17">
        <f t="shared" si="19"/>
        <v>0</v>
      </c>
      <c r="BW27" s="36"/>
      <c r="BX27" s="36"/>
      <c r="BY27" s="36"/>
      <c r="BZ27" s="39"/>
      <c r="CA27" s="16" t="s">
        <v>50</v>
      </c>
      <c r="CB27" s="16" t="s">
        <v>50</v>
      </c>
      <c r="CC27" s="33" t="s">
        <v>73</v>
      </c>
      <c r="CD27" s="28" t="s">
        <v>74</v>
      </c>
      <c r="CE27" s="28" t="s">
        <v>227</v>
      </c>
      <c r="CF27" s="34" t="s">
        <v>207</v>
      </c>
      <c r="CG27" s="28" t="s">
        <v>408</v>
      </c>
      <c r="CH27" s="28" t="s">
        <v>412</v>
      </c>
      <c r="CI27" s="35"/>
    </row>
    <row r="28" ht="15" customHeight="1" spans="1:87">
      <c r="A28" s="16" t="s">
        <v>416</v>
      </c>
      <c r="B28" s="16" t="s">
        <v>414</v>
      </c>
      <c r="C28" s="17">
        <f t="shared" si="4"/>
        <v>0</v>
      </c>
      <c r="D28" s="17">
        <f t="shared" si="5"/>
        <v>0</v>
      </c>
      <c r="E28" s="36"/>
      <c r="F28" s="36"/>
      <c r="G28" s="36"/>
      <c r="H28" s="36"/>
      <c r="I28" s="17">
        <f t="shared" si="6"/>
        <v>0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17">
        <f t="shared" si="7"/>
        <v>0</v>
      </c>
      <c r="U28" s="36"/>
      <c r="V28" s="36"/>
      <c r="W28" s="36"/>
      <c r="X28" s="36"/>
      <c r="Y28" s="36"/>
      <c r="Z28" s="36"/>
      <c r="AA28" s="36"/>
      <c r="AB28" s="17">
        <f t="shared" si="8"/>
        <v>0</v>
      </c>
      <c r="AC28" s="36"/>
      <c r="AD28" s="36"/>
      <c r="AE28" s="36"/>
      <c r="AF28" s="36"/>
      <c r="AG28" s="36"/>
      <c r="AH28" s="36"/>
      <c r="AI28" s="17">
        <f t="shared" si="9"/>
        <v>0</v>
      </c>
      <c r="AJ28" s="36"/>
      <c r="AK28" s="36"/>
      <c r="AL28" s="36"/>
      <c r="AM28" s="17">
        <f t="shared" si="10"/>
        <v>0</v>
      </c>
      <c r="AN28" s="36"/>
      <c r="AO28" s="36"/>
      <c r="AP28" s="17">
        <f t="shared" si="11"/>
        <v>0</v>
      </c>
      <c r="AQ28" s="36"/>
      <c r="AR28" s="36"/>
      <c r="AS28" s="36"/>
      <c r="AT28" s="17">
        <f t="shared" si="12"/>
        <v>0</v>
      </c>
      <c r="AU28" s="36"/>
      <c r="AV28" s="36"/>
      <c r="AW28" s="17">
        <f t="shared" si="13"/>
        <v>0</v>
      </c>
      <c r="AX28" s="36"/>
      <c r="AY28" s="36"/>
      <c r="AZ28" s="36"/>
      <c r="BA28" s="36"/>
      <c r="BB28" s="36"/>
      <c r="BC28" s="17">
        <f t="shared" si="14"/>
        <v>0</v>
      </c>
      <c r="BD28" s="36"/>
      <c r="BE28" s="36"/>
      <c r="BF28" s="17">
        <f t="shared" si="15"/>
        <v>0</v>
      </c>
      <c r="BG28" s="36"/>
      <c r="BH28" s="36"/>
      <c r="BI28" s="36"/>
      <c r="BJ28" s="36"/>
      <c r="BK28" s="17">
        <f t="shared" si="16"/>
        <v>0</v>
      </c>
      <c r="BL28" s="36"/>
      <c r="BM28" s="36"/>
      <c r="BN28" s="17">
        <f t="shared" si="17"/>
        <v>0</v>
      </c>
      <c r="BO28" s="36"/>
      <c r="BP28" s="36"/>
      <c r="BQ28" s="36"/>
      <c r="BR28" s="36"/>
      <c r="BS28" s="17">
        <f t="shared" si="18"/>
        <v>0</v>
      </c>
      <c r="BT28" s="36"/>
      <c r="BU28" s="36"/>
      <c r="BV28" s="17">
        <f t="shared" si="19"/>
        <v>0</v>
      </c>
      <c r="BW28" s="36"/>
      <c r="BX28" s="36"/>
      <c r="BY28" s="36"/>
      <c r="BZ28" s="39"/>
      <c r="CA28" s="16" t="s">
        <v>50</v>
      </c>
      <c r="CB28" s="16" t="s">
        <v>50</v>
      </c>
      <c r="CC28" s="33" t="s">
        <v>73</v>
      </c>
      <c r="CD28" s="28" t="s">
        <v>74</v>
      </c>
      <c r="CE28" s="28" t="s">
        <v>231</v>
      </c>
      <c r="CF28" s="34" t="s">
        <v>246</v>
      </c>
      <c r="CG28" s="28" t="s">
        <v>414</v>
      </c>
      <c r="CH28" s="28" t="s">
        <v>418</v>
      </c>
      <c r="CI28" s="35"/>
    </row>
    <row r="29" ht="15" customHeight="1" spans="1:87">
      <c r="A29" s="16" t="s">
        <v>422</v>
      </c>
      <c r="B29" s="16" t="s">
        <v>420</v>
      </c>
      <c r="C29" s="17">
        <f t="shared" si="4"/>
        <v>0</v>
      </c>
      <c r="D29" s="17">
        <f t="shared" si="5"/>
        <v>0</v>
      </c>
      <c r="E29" s="36"/>
      <c r="F29" s="36"/>
      <c r="G29" s="36"/>
      <c r="H29" s="36"/>
      <c r="I29" s="17">
        <f t="shared" si="6"/>
        <v>0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17">
        <f t="shared" si="7"/>
        <v>0</v>
      </c>
      <c r="U29" s="36"/>
      <c r="V29" s="36"/>
      <c r="W29" s="36"/>
      <c r="X29" s="36"/>
      <c r="Y29" s="36"/>
      <c r="Z29" s="36"/>
      <c r="AA29" s="36"/>
      <c r="AB29" s="17">
        <f t="shared" si="8"/>
        <v>0</v>
      </c>
      <c r="AC29" s="36"/>
      <c r="AD29" s="36"/>
      <c r="AE29" s="36"/>
      <c r="AF29" s="36"/>
      <c r="AG29" s="36"/>
      <c r="AH29" s="36"/>
      <c r="AI29" s="17">
        <f t="shared" si="9"/>
        <v>0</v>
      </c>
      <c r="AJ29" s="36"/>
      <c r="AK29" s="36"/>
      <c r="AL29" s="36"/>
      <c r="AM29" s="17">
        <f t="shared" si="10"/>
        <v>0</v>
      </c>
      <c r="AN29" s="36"/>
      <c r="AO29" s="36"/>
      <c r="AP29" s="17">
        <f t="shared" si="11"/>
        <v>0</v>
      </c>
      <c r="AQ29" s="36"/>
      <c r="AR29" s="36"/>
      <c r="AS29" s="36"/>
      <c r="AT29" s="17">
        <f t="shared" si="12"/>
        <v>0</v>
      </c>
      <c r="AU29" s="36"/>
      <c r="AV29" s="36"/>
      <c r="AW29" s="17">
        <f t="shared" si="13"/>
        <v>0</v>
      </c>
      <c r="AX29" s="36"/>
      <c r="AY29" s="36"/>
      <c r="AZ29" s="36"/>
      <c r="BA29" s="36"/>
      <c r="BB29" s="36"/>
      <c r="BC29" s="17">
        <f t="shared" si="14"/>
        <v>0</v>
      </c>
      <c r="BD29" s="36"/>
      <c r="BE29" s="36"/>
      <c r="BF29" s="17">
        <f t="shared" si="15"/>
        <v>0</v>
      </c>
      <c r="BG29" s="36"/>
      <c r="BH29" s="36"/>
      <c r="BI29" s="36"/>
      <c r="BJ29" s="36"/>
      <c r="BK29" s="17">
        <f t="shared" si="16"/>
        <v>0</v>
      </c>
      <c r="BL29" s="36"/>
      <c r="BM29" s="36"/>
      <c r="BN29" s="17">
        <f t="shared" si="17"/>
        <v>0</v>
      </c>
      <c r="BO29" s="36"/>
      <c r="BP29" s="36"/>
      <c r="BQ29" s="36"/>
      <c r="BR29" s="36"/>
      <c r="BS29" s="17">
        <f t="shared" si="18"/>
        <v>0</v>
      </c>
      <c r="BT29" s="36"/>
      <c r="BU29" s="36"/>
      <c r="BV29" s="17">
        <f t="shared" si="19"/>
        <v>0</v>
      </c>
      <c r="BW29" s="36"/>
      <c r="BX29" s="36"/>
      <c r="BY29" s="36"/>
      <c r="BZ29" s="39"/>
      <c r="CA29" s="16" t="s">
        <v>50</v>
      </c>
      <c r="CB29" s="16" t="s">
        <v>50</v>
      </c>
      <c r="CC29" s="33" t="s">
        <v>73</v>
      </c>
      <c r="CD29" s="28" t="s">
        <v>74</v>
      </c>
      <c r="CE29" s="28" t="s">
        <v>235</v>
      </c>
      <c r="CF29" s="34" t="s">
        <v>222</v>
      </c>
      <c r="CG29" s="28" t="s">
        <v>420</v>
      </c>
      <c r="CH29" s="28" t="s">
        <v>424</v>
      </c>
      <c r="CI29" s="35"/>
    </row>
    <row r="30" ht="15" customHeight="1" spans="1:87">
      <c r="A30" s="16" t="s">
        <v>428</v>
      </c>
      <c r="B30" s="16" t="s">
        <v>426</v>
      </c>
      <c r="C30" s="17">
        <f t="shared" si="4"/>
        <v>0</v>
      </c>
      <c r="D30" s="17">
        <f t="shared" si="5"/>
        <v>0</v>
      </c>
      <c r="E30" s="36"/>
      <c r="F30" s="36"/>
      <c r="G30" s="36"/>
      <c r="H30" s="36"/>
      <c r="I30" s="17">
        <f t="shared" si="6"/>
        <v>0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17">
        <f t="shared" si="7"/>
        <v>0</v>
      </c>
      <c r="U30" s="36"/>
      <c r="V30" s="36"/>
      <c r="W30" s="36"/>
      <c r="X30" s="36"/>
      <c r="Y30" s="36"/>
      <c r="Z30" s="36"/>
      <c r="AA30" s="36"/>
      <c r="AB30" s="17">
        <f t="shared" si="8"/>
        <v>0</v>
      </c>
      <c r="AC30" s="36"/>
      <c r="AD30" s="36"/>
      <c r="AE30" s="36"/>
      <c r="AF30" s="36"/>
      <c r="AG30" s="36"/>
      <c r="AH30" s="36"/>
      <c r="AI30" s="17">
        <f t="shared" si="9"/>
        <v>0</v>
      </c>
      <c r="AJ30" s="36"/>
      <c r="AK30" s="36"/>
      <c r="AL30" s="36"/>
      <c r="AM30" s="17">
        <f t="shared" si="10"/>
        <v>0</v>
      </c>
      <c r="AN30" s="36"/>
      <c r="AO30" s="36"/>
      <c r="AP30" s="17">
        <f t="shared" si="11"/>
        <v>0</v>
      </c>
      <c r="AQ30" s="36"/>
      <c r="AR30" s="36"/>
      <c r="AS30" s="36"/>
      <c r="AT30" s="17">
        <f t="shared" si="12"/>
        <v>0</v>
      </c>
      <c r="AU30" s="36"/>
      <c r="AV30" s="36"/>
      <c r="AW30" s="17">
        <f t="shared" si="13"/>
        <v>0</v>
      </c>
      <c r="AX30" s="36"/>
      <c r="AY30" s="36"/>
      <c r="AZ30" s="36"/>
      <c r="BA30" s="36"/>
      <c r="BB30" s="36"/>
      <c r="BC30" s="17">
        <f t="shared" si="14"/>
        <v>0</v>
      </c>
      <c r="BD30" s="36"/>
      <c r="BE30" s="36"/>
      <c r="BF30" s="17">
        <f t="shared" si="15"/>
        <v>0</v>
      </c>
      <c r="BG30" s="36"/>
      <c r="BH30" s="36"/>
      <c r="BI30" s="36"/>
      <c r="BJ30" s="36"/>
      <c r="BK30" s="17">
        <f t="shared" si="16"/>
        <v>0</v>
      </c>
      <c r="BL30" s="36"/>
      <c r="BM30" s="36"/>
      <c r="BN30" s="17">
        <f t="shared" si="17"/>
        <v>0</v>
      </c>
      <c r="BO30" s="36"/>
      <c r="BP30" s="36"/>
      <c r="BQ30" s="36"/>
      <c r="BR30" s="36"/>
      <c r="BS30" s="17">
        <f t="shared" si="18"/>
        <v>0</v>
      </c>
      <c r="BT30" s="36"/>
      <c r="BU30" s="36"/>
      <c r="BV30" s="17">
        <f t="shared" si="19"/>
        <v>0</v>
      </c>
      <c r="BW30" s="36"/>
      <c r="BX30" s="36"/>
      <c r="BY30" s="36"/>
      <c r="BZ30" s="39"/>
      <c r="CA30" s="16" t="s">
        <v>50</v>
      </c>
      <c r="CB30" s="16" t="s">
        <v>50</v>
      </c>
      <c r="CC30" s="33" t="s">
        <v>73</v>
      </c>
      <c r="CD30" s="28" t="s">
        <v>74</v>
      </c>
      <c r="CE30" s="28" t="s">
        <v>241</v>
      </c>
      <c r="CF30" s="34" t="s">
        <v>227</v>
      </c>
      <c r="CG30" s="28" t="s">
        <v>426</v>
      </c>
      <c r="CH30" s="28" t="s">
        <v>781</v>
      </c>
      <c r="CI30" s="35"/>
    </row>
    <row r="31" ht="15" customHeight="1" spans="1:87">
      <c r="A31" s="16" t="s">
        <v>434</v>
      </c>
      <c r="B31" s="16" t="s">
        <v>432</v>
      </c>
      <c r="C31" s="17">
        <f t="shared" si="4"/>
        <v>0</v>
      </c>
      <c r="D31" s="17">
        <f t="shared" si="5"/>
        <v>0</v>
      </c>
      <c r="E31" s="36"/>
      <c r="F31" s="36"/>
      <c r="G31" s="36"/>
      <c r="H31" s="36"/>
      <c r="I31" s="17">
        <f t="shared" si="6"/>
        <v>0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17">
        <f t="shared" si="7"/>
        <v>0</v>
      </c>
      <c r="U31" s="36"/>
      <c r="V31" s="36"/>
      <c r="W31" s="36"/>
      <c r="X31" s="36"/>
      <c r="Y31" s="36"/>
      <c r="Z31" s="36"/>
      <c r="AA31" s="36"/>
      <c r="AB31" s="17">
        <f t="shared" si="8"/>
        <v>0</v>
      </c>
      <c r="AC31" s="36"/>
      <c r="AD31" s="36"/>
      <c r="AE31" s="36"/>
      <c r="AF31" s="36"/>
      <c r="AG31" s="36"/>
      <c r="AH31" s="36"/>
      <c r="AI31" s="17">
        <f t="shared" si="9"/>
        <v>0</v>
      </c>
      <c r="AJ31" s="36"/>
      <c r="AK31" s="36"/>
      <c r="AL31" s="36"/>
      <c r="AM31" s="17">
        <f t="shared" si="10"/>
        <v>0</v>
      </c>
      <c r="AN31" s="36"/>
      <c r="AO31" s="36"/>
      <c r="AP31" s="17">
        <f t="shared" si="11"/>
        <v>0</v>
      </c>
      <c r="AQ31" s="36"/>
      <c r="AR31" s="36"/>
      <c r="AS31" s="36"/>
      <c r="AT31" s="17">
        <f t="shared" si="12"/>
        <v>0</v>
      </c>
      <c r="AU31" s="36"/>
      <c r="AV31" s="36"/>
      <c r="AW31" s="17">
        <f t="shared" si="13"/>
        <v>0</v>
      </c>
      <c r="AX31" s="36"/>
      <c r="AY31" s="36"/>
      <c r="AZ31" s="36"/>
      <c r="BA31" s="36"/>
      <c r="BB31" s="36"/>
      <c r="BC31" s="17">
        <f t="shared" si="14"/>
        <v>0</v>
      </c>
      <c r="BD31" s="36"/>
      <c r="BE31" s="36"/>
      <c r="BF31" s="17">
        <f t="shared" si="15"/>
        <v>0</v>
      </c>
      <c r="BG31" s="36"/>
      <c r="BH31" s="36"/>
      <c r="BI31" s="36"/>
      <c r="BJ31" s="36"/>
      <c r="BK31" s="17">
        <f t="shared" si="16"/>
        <v>0</v>
      </c>
      <c r="BL31" s="36"/>
      <c r="BM31" s="36"/>
      <c r="BN31" s="17">
        <f t="shared" si="17"/>
        <v>0</v>
      </c>
      <c r="BO31" s="36"/>
      <c r="BP31" s="36"/>
      <c r="BQ31" s="36"/>
      <c r="BR31" s="36"/>
      <c r="BS31" s="17">
        <f t="shared" si="18"/>
        <v>0</v>
      </c>
      <c r="BT31" s="36"/>
      <c r="BU31" s="36"/>
      <c r="BV31" s="17">
        <f t="shared" si="19"/>
        <v>0</v>
      </c>
      <c r="BW31" s="36"/>
      <c r="BX31" s="36"/>
      <c r="BY31" s="36"/>
      <c r="BZ31" s="39"/>
      <c r="CA31" s="16" t="s">
        <v>50</v>
      </c>
      <c r="CB31" s="16" t="s">
        <v>50</v>
      </c>
      <c r="CC31" s="33" t="s">
        <v>73</v>
      </c>
      <c r="CD31" s="28" t="s">
        <v>74</v>
      </c>
      <c r="CE31" s="28" t="s">
        <v>246</v>
      </c>
      <c r="CF31" s="34" t="s">
        <v>231</v>
      </c>
      <c r="CG31" s="28" t="s">
        <v>432</v>
      </c>
      <c r="CH31" s="28" t="s">
        <v>782</v>
      </c>
      <c r="CI31" s="35"/>
    </row>
  </sheetData>
  <mergeCells count="24">
    <mergeCell ref="A2:CC2"/>
    <mergeCell ref="A3:CC3"/>
    <mergeCell ref="C4:BZ4"/>
    <mergeCell ref="D5:H5"/>
    <mergeCell ref="I5:S5"/>
    <mergeCell ref="T5:AA5"/>
    <mergeCell ref="AB5:AH5"/>
    <mergeCell ref="AI5:AL5"/>
    <mergeCell ref="AM5:AO5"/>
    <mergeCell ref="AP5:AS5"/>
    <mergeCell ref="AT5:AV5"/>
    <mergeCell ref="AW5:BB5"/>
    <mergeCell ref="BC5:BE5"/>
    <mergeCell ref="BF5:BJ5"/>
    <mergeCell ref="BK5:BM5"/>
    <mergeCell ref="BN5:BR5"/>
    <mergeCell ref="BS5:BU5"/>
    <mergeCell ref="BV5:BZ5"/>
    <mergeCell ref="A4:A6"/>
    <mergeCell ref="B4:B6"/>
    <mergeCell ref="C5:C6"/>
    <mergeCell ref="CA4:CA6"/>
    <mergeCell ref="CB4:CB6"/>
    <mergeCell ref="CC4:CC6"/>
  </mergeCells>
  <pageMargins left="0.699305555555556" right="0.699305555555556" top="0.75" bottom="0.75" header="0.3" footer="0.3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1"/>
  <sheetViews>
    <sheetView topLeftCell="A2" workbookViewId="0">
      <selection activeCell="C23" sqref="C23"/>
    </sheetView>
  </sheetViews>
  <sheetFormatPr defaultColWidth="8" defaultRowHeight="12.75" customHeight="1"/>
  <cols>
    <col min="1" max="1" width="33.625" style="1" customWidth="1"/>
    <col min="2" max="3" width="19.25" style="2" customWidth="1"/>
    <col min="4" max="4" width="33.625" style="1" customWidth="1"/>
    <col min="5" max="6" width="19.875" style="2" customWidth="1"/>
    <col min="7" max="8" width="10.625" style="1" hidden="1" customWidth="1"/>
    <col min="9" max="9" width="8.25" style="1" hidden="1" customWidth="1"/>
    <col min="10" max="10" width="8" style="4" hidden="1" customWidth="1"/>
    <col min="11" max="11" width="8.25" style="1" hidden="1" customWidth="1"/>
    <col min="12" max="13" width="8" style="4" hidden="1" customWidth="1"/>
    <col min="14" max="20" width="8" style="5" hidden="1" customWidth="1"/>
    <col min="21" max="256" width="8" style="2"/>
    <col min="257" max="257" width="30.125" style="2" customWidth="1"/>
    <col min="258" max="258" width="21.5" style="2" customWidth="1"/>
    <col min="259" max="259" width="22.5" style="2" customWidth="1"/>
    <col min="260" max="260" width="19.375" style="2" customWidth="1"/>
    <col min="261" max="261" width="20.75" style="2" customWidth="1"/>
    <col min="262" max="262" width="23.625" style="2" customWidth="1"/>
    <col min="263" max="276" width="8" style="2" hidden="1" customWidth="1"/>
    <col min="277" max="512" width="8" style="2"/>
    <col min="513" max="513" width="30.125" style="2" customWidth="1"/>
    <col min="514" max="514" width="21.5" style="2" customWidth="1"/>
    <col min="515" max="515" width="22.5" style="2" customWidth="1"/>
    <col min="516" max="516" width="19.375" style="2" customWidth="1"/>
    <col min="517" max="517" width="20.75" style="2" customWidth="1"/>
    <col min="518" max="518" width="23.625" style="2" customWidth="1"/>
    <col min="519" max="532" width="8" style="2" hidden="1" customWidth="1"/>
    <col min="533" max="768" width="8" style="2"/>
    <col min="769" max="769" width="30.125" style="2" customWidth="1"/>
    <col min="770" max="770" width="21.5" style="2" customWidth="1"/>
    <col min="771" max="771" width="22.5" style="2" customWidth="1"/>
    <col min="772" max="772" width="19.375" style="2" customWidth="1"/>
    <col min="773" max="773" width="20.75" style="2" customWidth="1"/>
    <col min="774" max="774" width="23.625" style="2" customWidth="1"/>
    <col min="775" max="788" width="8" style="2" hidden="1" customWidth="1"/>
    <col min="789" max="1024" width="8" style="2"/>
    <col min="1025" max="1025" width="30.125" style="2" customWidth="1"/>
    <col min="1026" max="1026" width="21.5" style="2" customWidth="1"/>
    <col min="1027" max="1027" width="22.5" style="2" customWidth="1"/>
    <col min="1028" max="1028" width="19.375" style="2" customWidth="1"/>
    <col min="1029" max="1029" width="20.75" style="2" customWidth="1"/>
    <col min="1030" max="1030" width="23.625" style="2" customWidth="1"/>
    <col min="1031" max="1044" width="8" style="2" hidden="1" customWidth="1"/>
    <col min="1045" max="1280" width="8" style="2"/>
    <col min="1281" max="1281" width="30.125" style="2" customWidth="1"/>
    <col min="1282" max="1282" width="21.5" style="2" customWidth="1"/>
    <col min="1283" max="1283" width="22.5" style="2" customWidth="1"/>
    <col min="1284" max="1284" width="19.375" style="2" customWidth="1"/>
    <col min="1285" max="1285" width="20.75" style="2" customWidth="1"/>
    <col min="1286" max="1286" width="23.625" style="2" customWidth="1"/>
    <col min="1287" max="1300" width="8" style="2" hidden="1" customWidth="1"/>
    <col min="1301" max="1536" width="8" style="2"/>
    <col min="1537" max="1537" width="30.125" style="2" customWidth="1"/>
    <col min="1538" max="1538" width="21.5" style="2" customWidth="1"/>
    <col min="1539" max="1539" width="22.5" style="2" customWidth="1"/>
    <col min="1540" max="1540" width="19.375" style="2" customWidth="1"/>
    <col min="1541" max="1541" width="20.75" style="2" customWidth="1"/>
    <col min="1542" max="1542" width="23.625" style="2" customWidth="1"/>
    <col min="1543" max="1556" width="8" style="2" hidden="1" customWidth="1"/>
    <col min="1557" max="1792" width="8" style="2"/>
    <col min="1793" max="1793" width="30.125" style="2" customWidth="1"/>
    <col min="1794" max="1794" width="21.5" style="2" customWidth="1"/>
    <col min="1795" max="1795" width="22.5" style="2" customWidth="1"/>
    <col min="1796" max="1796" width="19.375" style="2" customWidth="1"/>
    <col min="1797" max="1797" width="20.75" style="2" customWidth="1"/>
    <col min="1798" max="1798" width="23.625" style="2" customWidth="1"/>
    <col min="1799" max="1812" width="8" style="2" hidden="1" customWidth="1"/>
    <col min="1813" max="2048" width="8" style="2"/>
    <col min="2049" max="2049" width="30.125" style="2" customWidth="1"/>
    <col min="2050" max="2050" width="21.5" style="2" customWidth="1"/>
    <col min="2051" max="2051" width="22.5" style="2" customWidth="1"/>
    <col min="2052" max="2052" width="19.375" style="2" customWidth="1"/>
    <col min="2053" max="2053" width="20.75" style="2" customWidth="1"/>
    <col min="2054" max="2054" width="23.625" style="2" customWidth="1"/>
    <col min="2055" max="2068" width="8" style="2" hidden="1" customWidth="1"/>
    <col min="2069" max="2304" width="8" style="2"/>
    <col min="2305" max="2305" width="30.125" style="2" customWidth="1"/>
    <col min="2306" max="2306" width="21.5" style="2" customWidth="1"/>
    <col min="2307" max="2307" width="22.5" style="2" customWidth="1"/>
    <col min="2308" max="2308" width="19.375" style="2" customWidth="1"/>
    <col min="2309" max="2309" width="20.75" style="2" customWidth="1"/>
    <col min="2310" max="2310" width="23.625" style="2" customWidth="1"/>
    <col min="2311" max="2324" width="8" style="2" hidden="1" customWidth="1"/>
    <col min="2325" max="2560" width="8" style="2"/>
    <col min="2561" max="2561" width="30.125" style="2" customWidth="1"/>
    <col min="2562" max="2562" width="21.5" style="2" customWidth="1"/>
    <col min="2563" max="2563" width="22.5" style="2" customWidth="1"/>
    <col min="2564" max="2564" width="19.375" style="2" customWidth="1"/>
    <col min="2565" max="2565" width="20.75" style="2" customWidth="1"/>
    <col min="2566" max="2566" width="23.625" style="2" customWidth="1"/>
    <col min="2567" max="2580" width="8" style="2" hidden="1" customWidth="1"/>
    <col min="2581" max="2816" width="8" style="2"/>
    <col min="2817" max="2817" width="30.125" style="2" customWidth="1"/>
    <col min="2818" max="2818" width="21.5" style="2" customWidth="1"/>
    <col min="2819" max="2819" width="22.5" style="2" customWidth="1"/>
    <col min="2820" max="2820" width="19.375" style="2" customWidth="1"/>
    <col min="2821" max="2821" width="20.75" style="2" customWidth="1"/>
    <col min="2822" max="2822" width="23.625" style="2" customWidth="1"/>
    <col min="2823" max="2836" width="8" style="2" hidden="1" customWidth="1"/>
    <col min="2837" max="3072" width="8" style="2"/>
    <col min="3073" max="3073" width="30.125" style="2" customWidth="1"/>
    <col min="3074" max="3074" width="21.5" style="2" customWidth="1"/>
    <col min="3075" max="3075" width="22.5" style="2" customWidth="1"/>
    <col min="3076" max="3076" width="19.375" style="2" customWidth="1"/>
    <col min="3077" max="3077" width="20.75" style="2" customWidth="1"/>
    <col min="3078" max="3078" width="23.625" style="2" customWidth="1"/>
    <col min="3079" max="3092" width="8" style="2" hidden="1" customWidth="1"/>
    <col min="3093" max="3328" width="8" style="2"/>
    <col min="3329" max="3329" width="30.125" style="2" customWidth="1"/>
    <col min="3330" max="3330" width="21.5" style="2" customWidth="1"/>
    <col min="3331" max="3331" width="22.5" style="2" customWidth="1"/>
    <col min="3332" max="3332" width="19.375" style="2" customWidth="1"/>
    <col min="3333" max="3333" width="20.75" style="2" customWidth="1"/>
    <col min="3334" max="3334" width="23.625" style="2" customWidth="1"/>
    <col min="3335" max="3348" width="8" style="2" hidden="1" customWidth="1"/>
    <col min="3349" max="3584" width="8" style="2"/>
    <col min="3585" max="3585" width="30.125" style="2" customWidth="1"/>
    <col min="3586" max="3586" width="21.5" style="2" customWidth="1"/>
    <col min="3587" max="3587" width="22.5" style="2" customWidth="1"/>
    <col min="3588" max="3588" width="19.375" style="2" customWidth="1"/>
    <col min="3589" max="3589" width="20.75" style="2" customWidth="1"/>
    <col min="3590" max="3590" width="23.625" style="2" customWidth="1"/>
    <col min="3591" max="3604" width="8" style="2" hidden="1" customWidth="1"/>
    <col min="3605" max="3840" width="8" style="2"/>
    <col min="3841" max="3841" width="30.125" style="2" customWidth="1"/>
    <col min="3842" max="3842" width="21.5" style="2" customWidth="1"/>
    <col min="3843" max="3843" width="22.5" style="2" customWidth="1"/>
    <col min="3844" max="3844" width="19.375" style="2" customWidth="1"/>
    <col min="3845" max="3845" width="20.75" style="2" customWidth="1"/>
    <col min="3846" max="3846" width="23.625" style="2" customWidth="1"/>
    <col min="3847" max="3860" width="8" style="2" hidden="1" customWidth="1"/>
    <col min="3861" max="4096" width="8" style="2"/>
    <col min="4097" max="4097" width="30.125" style="2" customWidth="1"/>
    <col min="4098" max="4098" width="21.5" style="2" customWidth="1"/>
    <col min="4099" max="4099" width="22.5" style="2" customWidth="1"/>
    <col min="4100" max="4100" width="19.375" style="2" customWidth="1"/>
    <col min="4101" max="4101" width="20.75" style="2" customWidth="1"/>
    <col min="4102" max="4102" width="23.625" style="2" customWidth="1"/>
    <col min="4103" max="4116" width="8" style="2" hidden="1" customWidth="1"/>
    <col min="4117" max="4352" width="8" style="2"/>
    <col min="4353" max="4353" width="30.125" style="2" customWidth="1"/>
    <col min="4354" max="4354" width="21.5" style="2" customWidth="1"/>
    <col min="4355" max="4355" width="22.5" style="2" customWidth="1"/>
    <col min="4356" max="4356" width="19.375" style="2" customWidth="1"/>
    <col min="4357" max="4357" width="20.75" style="2" customWidth="1"/>
    <col min="4358" max="4358" width="23.625" style="2" customWidth="1"/>
    <col min="4359" max="4372" width="8" style="2" hidden="1" customWidth="1"/>
    <col min="4373" max="4608" width="8" style="2"/>
    <col min="4609" max="4609" width="30.125" style="2" customWidth="1"/>
    <col min="4610" max="4610" width="21.5" style="2" customWidth="1"/>
    <col min="4611" max="4611" width="22.5" style="2" customWidth="1"/>
    <col min="4612" max="4612" width="19.375" style="2" customWidth="1"/>
    <col min="4613" max="4613" width="20.75" style="2" customWidth="1"/>
    <col min="4614" max="4614" width="23.625" style="2" customWidth="1"/>
    <col min="4615" max="4628" width="8" style="2" hidden="1" customWidth="1"/>
    <col min="4629" max="4864" width="8" style="2"/>
    <col min="4865" max="4865" width="30.125" style="2" customWidth="1"/>
    <col min="4866" max="4866" width="21.5" style="2" customWidth="1"/>
    <col min="4867" max="4867" width="22.5" style="2" customWidth="1"/>
    <col min="4868" max="4868" width="19.375" style="2" customWidth="1"/>
    <col min="4869" max="4869" width="20.75" style="2" customWidth="1"/>
    <col min="4870" max="4870" width="23.625" style="2" customWidth="1"/>
    <col min="4871" max="4884" width="8" style="2" hidden="1" customWidth="1"/>
    <col min="4885" max="5120" width="8" style="2"/>
    <col min="5121" max="5121" width="30.125" style="2" customWidth="1"/>
    <col min="5122" max="5122" width="21.5" style="2" customWidth="1"/>
    <col min="5123" max="5123" width="22.5" style="2" customWidth="1"/>
    <col min="5124" max="5124" width="19.375" style="2" customWidth="1"/>
    <col min="5125" max="5125" width="20.75" style="2" customWidth="1"/>
    <col min="5126" max="5126" width="23.625" style="2" customWidth="1"/>
    <col min="5127" max="5140" width="8" style="2" hidden="1" customWidth="1"/>
    <col min="5141" max="5376" width="8" style="2"/>
    <col min="5377" max="5377" width="30.125" style="2" customWidth="1"/>
    <col min="5378" max="5378" width="21.5" style="2" customWidth="1"/>
    <col min="5379" max="5379" width="22.5" style="2" customWidth="1"/>
    <col min="5380" max="5380" width="19.375" style="2" customWidth="1"/>
    <col min="5381" max="5381" width="20.75" style="2" customWidth="1"/>
    <col min="5382" max="5382" width="23.625" style="2" customWidth="1"/>
    <col min="5383" max="5396" width="8" style="2" hidden="1" customWidth="1"/>
    <col min="5397" max="5632" width="8" style="2"/>
    <col min="5633" max="5633" width="30.125" style="2" customWidth="1"/>
    <col min="5634" max="5634" width="21.5" style="2" customWidth="1"/>
    <col min="5635" max="5635" width="22.5" style="2" customWidth="1"/>
    <col min="5636" max="5636" width="19.375" style="2" customWidth="1"/>
    <col min="5637" max="5637" width="20.75" style="2" customWidth="1"/>
    <col min="5638" max="5638" width="23.625" style="2" customWidth="1"/>
    <col min="5639" max="5652" width="8" style="2" hidden="1" customWidth="1"/>
    <col min="5653" max="5888" width="8" style="2"/>
    <col min="5889" max="5889" width="30.125" style="2" customWidth="1"/>
    <col min="5890" max="5890" width="21.5" style="2" customWidth="1"/>
    <col min="5891" max="5891" width="22.5" style="2" customWidth="1"/>
    <col min="5892" max="5892" width="19.375" style="2" customWidth="1"/>
    <col min="5893" max="5893" width="20.75" style="2" customWidth="1"/>
    <col min="5894" max="5894" width="23.625" style="2" customWidth="1"/>
    <col min="5895" max="5908" width="8" style="2" hidden="1" customWidth="1"/>
    <col min="5909" max="6144" width="8" style="2"/>
    <col min="6145" max="6145" width="30.125" style="2" customWidth="1"/>
    <col min="6146" max="6146" width="21.5" style="2" customWidth="1"/>
    <col min="6147" max="6147" width="22.5" style="2" customWidth="1"/>
    <col min="6148" max="6148" width="19.375" style="2" customWidth="1"/>
    <col min="6149" max="6149" width="20.75" style="2" customWidth="1"/>
    <col min="6150" max="6150" width="23.625" style="2" customWidth="1"/>
    <col min="6151" max="6164" width="8" style="2" hidden="1" customWidth="1"/>
    <col min="6165" max="6400" width="8" style="2"/>
    <col min="6401" max="6401" width="30.125" style="2" customWidth="1"/>
    <col min="6402" max="6402" width="21.5" style="2" customWidth="1"/>
    <col min="6403" max="6403" width="22.5" style="2" customWidth="1"/>
    <col min="6404" max="6404" width="19.375" style="2" customWidth="1"/>
    <col min="6405" max="6405" width="20.75" style="2" customWidth="1"/>
    <col min="6406" max="6406" width="23.625" style="2" customWidth="1"/>
    <col min="6407" max="6420" width="8" style="2" hidden="1" customWidth="1"/>
    <col min="6421" max="6656" width="8" style="2"/>
    <col min="6657" max="6657" width="30.125" style="2" customWidth="1"/>
    <col min="6658" max="6658" width="21.5" style="2" customWidth="1"/>
    <col min="6659" max="6659" width="22.5" style="2" customWidth="1"/>
    <col min="6660" max="6660" width="19.375" style="2" customWidth="1"/>
    <col min="6661" max="6661" width="20.75" style="2" customWidth="1"/>
    <col min="6662" max="6662" width="23.625" style="2" customWidth="1"/>
    <col min="6663" max="6676" width="8" style="2" hidden="1" customWidth="1"/>
    <col min="6677" max="6912" width="8" style="2"/>
    <col min="6913" max="6913" width="30.125" style="2" customWidth="1"/>
    <col min="6914" max="6914" width="21.5" style="2" customWidth="1"/>
    <col min="6915" max="6915" width="22.5" style="2" customWidth="1"/>
    <col min="6916" max="6916" width="19.375" style="2" customWidth="1"/>
    <col min="6917" max="6917" width="20.75" style="2" customWidth="1"/>
    <col min="6918" max="6918" width="23.625" style="2" customWidth="1"/>
    <col min="6919" max="6932" width="8" style="2" hidden="1" customWidth="1"/>
    <col min="6933" max="7168" width="8" style="2"/>
    <col min="7169" max="7169" width="30.125" style="2" customWidth="1"/>
    <col min="7170" max="7170" width="21.5" style="2" customWidth="1"/>
    <col min="7171" max="7171" width="22.5" style="2" customWidth="1"/>
    <col min="7172" max="7172" width="19.375" style="2" customWidth="1"/>
    <col min="7173" max="7173" width="20.75" style="2" customWidth="1"/>
    <col min="7174" max="7174" width="23.625" style="2" customWidth="1"/>
    <col min="7175" max="7188" width="8" style="2" hidden="1" customWidth="1"/>
    <col min="7189" max="7424" width="8" style="2"/>
    <col min="7425" max="7425" width="30.125" style="2" customWidth="1"/>
    <col min="7426" max="7426" width="21.5" style="2" customWidth="1"/>
    <col min="7427" max="7427" width="22.5" style="2" customWidth="1"/>
    <col min="7428" max="7428" width="19.375" style="2" customWidth="1"/>
    <col min="7429" max="7429" width="20.75" style="2" customWidth="1"/>
    <col min="7430" max="7430" width="23.625" style="2" customWidth="1"/>
    <col min="7431" max="7444" width="8" style="2" hidden="1" customWidth="1"/>
    <col min="7445" max="7680" width="8" style="2"/>
    <col min="7681" max="7681" width="30.125" style="2" customWidth="1"/>
    <col min="7682" max="7682" width="21.5" style="2" customWidth="1"/>
    <col min="7683" max="7683" width="22.5" style="2" customWidth="1"/>
    <col min="7684" max="7684" width="19.375" style="2" customWidth="1"/>
    <col min="7685" max="7685" width="20.75" style="2" customWidth="1"/>
    <col min="7686" max="7686" width="23.625" style="2" customWidth="1"/>
    <col min="7687" max="7700" width="8" style="2" hidden="1" customWidth="1"/>
    <col min="7701" max="7936" width="8" style="2"/>
    <col min="7937" max="7937" width="30.125" style="2" customWidth="1"/>
    <col min="7938" max="7938" width="21.5" style="2" customWidth="1"/>
    <col min="7939" max="7939" width="22.5" style="2" customWidth="1"/>
    <col min="7940" max="7940" width="19.375" style="2" customWidth="1"/>
    <col min="7941" max="7941" width="20.75" style="2" customWidth="1"/>
    <col min="7942" max="7942" width="23.625" style="2" customWidth="1"/>
    <col min="7943" max="7956" width="8" style="2" hidden="1" customWidth="1"/>
    <col min="7957" max="8192" width="8" style="2"/>
    <col min="8193" max="8193" width="30.125" style="2" customWidth="1"/>
    <col min="8194" max="8194" width="21.5" style="2" customWidth="1"/>
    <col min="8195" max="8195" width="22.5" style="2" customWidth="1"/>
    <col min="8196" max="8196" width="19.375" style="2" customWidth="1"/>
    <col min="8197" max="8197" width="20.75" style="2" customWidth="1"/>
    <col min="8198" max="8198" width="23.625" style="2" customWidth="1"/>
    <col min="8199" max="8212" width="8" style="2" hidden="1" customWidth="1"/>
    <col min="8213" max="8448" width="8" style="2"/>
    <col min="8449" max="8449" width="30.125" style="2" customWidth="1"/>
    <col min="8450" max="8450" width="21.5" style="2" customWidth="1"/>
    <col min="8451" max="8451" width="22.5" style="2" customWidth="1"/>
    <col min="8452" max="8452" width="19.375" style="2" customWidth="1"/>
    <col min="8453" max="8453" width="20.75" style="2" customWidth="1"/>
    <col min="8454" max="8454" width="23.625" style="2" customWidth="1"/>
    <col min="8455" max="8468" width="8" style="2" hidden="1" customWidth="1"/>
    <col min="8469" max="8704" width="8" style="2"/>
    <col min="8705" max="8705" width="30.125" style="2" customWidth="1"/>
    <col min="8706" max="8706" width="21.5" style="2" customWidth="1"/>
    <col min="8707" max="8707" width="22.5" style="2" customWidth="1"/>
    <col min="8708" max="8708" width="19.375" style="2" customWidth="1"/>
    <col min="8709" max="8709" width="20.75" style="2" customWidth="1"/>
    <col min="8710" max="8710" width="23.625" style="2" customWidth="1"/>
    <col min="8711" max="8724" width="8" style="2" hidden="1" customWidth="1"/>
    <col min="8725" max="8960" width="8" style="2"/>
    <col min="8961" max="8961" width="30.125" style="2" customWidth="1"/>
    <col min="8962" max="8962" width="21.5" style="2" customWidth="1"/>
    <col min="8963" max="8963" width="22.5" style="2" customWidth="1"/>
    <col min="8964" max="8964" width="19.375" style="2" customWidth="1"/>
    <col min="8965" max="8965" width="20.75" style="2" customWidth="1"/>
    <col min="8966" max="8966" width="23.625" style="2" customWidth="1"/>
    <col min="8967" max="8980" width="8" style="2" hidden="1" customWidth="1"/>
    <col min="8981" max="9216" width="8" style="2"/>
    <col min="9217" max="9217" width="30.125" style="2" customWidth="1"/>
    <col min="9218" max="9218" width="21.5" style="2" customWidth="1"/>
    <col min="9219" max="9219" width="22.5" style="2" customWidth="1"/>
    <col min="9220" max="9220" width="19.375" style="2" customWidth="1"/>
    <col min="9221" max="9221" width="20.75" style="2" customWidth="1"/>
    <col min="9222" max="9222" width="23.625" style="2" customWidth="1"/>
    <col min="9223" max="9236" width="8" style="2" hidden="1" customWidth="1"/>
    <col min="9237" max="9472" width="8" style="2"/>
    <col min="9473" max="9473" width="30.125" style="2" customWidth="1"/>
    <col min="9474" max="9474" width="21.5" style="2" customWidth="1"/>
    <col min="9475" max="9475" width="22.5" style="2" customWidth="1"/>
    <col min="9476" max="9476" width="19.375" style="2" customWidth="1"/>
    <col min="9477" max="9477" width="20.75" style="2" customWidth="1"/>
    <col min="9478" max="9478" width="23.625" style="2" customWidth="1"/>
    <col min="9479" max="9492" width="8" style="2" hidden="1" customWidth="1"/>
    <col min="9493" max="9728" width="8" style="2"/>
    <col min="9729" max="9729" width="30.125" style="2" customWidth="1"/>
    <col min="9730" max="9730" width="21.5" style="2" customWidth="1"/>
    <col min="9731" max="9731" width="22.5" style="2" customWidth="1"/>
    <col min="9732" max="9732" width="19.375" style="2" customWidth="1"/>
    <col min="9733" max="9733" width="20.75" style="2" customWidth="1"/>
    <col min="9734" max="9734" width="23.625" style="2" customWidth="1"/>
    <col min="9735" max="9748" width="8" style="2" hidden="1" customWidth="1"/>
    <col min="9749" max="9984" width="8" style="2"/>
    <col min="9985" max="9985" width="30.125" style="2" customWidth="1"/>
    <col min="9986" max="9986" width="21.5" style="2" customWidth="1"/>
    <col min="9987" max="9987" width="22.5" style="2" customWidth="1"/>
    <col min="9988" max="9988" width="19.375" style="2" customWidth="1"/>
    <col min="9989" max="9989" width="20.75" style="2" customWidth="1"/>
    <col min="9990" max="9990" width="23.625" style="2" customWidth="1"/>
    <col min="9991" max="10004" width="8" style="2" hidden="1" customWidth="1"/>
    <col min="10005" max="10240" width="8" style="2"/>
    <col min="10241" max="10241" width="30.125" style="2" customWidth="1"/>
    <col min="10242" max="10242" width="21.5" style="2" customWidth="1"/>
    <col min="10243" max="10243" width="22.5" style="2" customWidth="1"/>
    <col min="10244" max="10244" width="19.375" style="2" customWidth="1"/>
    <col min="10245" max="10245" width="20.75" style="2" customWidth="1"/>
    <col min="10246" max="10246" width="23.625" style="2" customWidth="1"/>
    <col min="10247" max="10260" width="8" style="2" hidden="1" customWidth="1"/>
    <col min="10261" max="10496" width="8" style="2"/>
    <col min="10497" max="10497" width="30.125" style="2" customWidth="1"/>
    <col min="10498" max="10498" width="21.5" style="2" customWidth="1"/>
    <col min="10499" max="10499" width="22.5" style="2" customWidth="1"/>
    <col min="10500" max="10500" width="19.375" style="2" customWidth="1"/>
    <col min="10501" max="10501" width="20.75" style="2" customWidth="1"/>
    <col min="10502" max="10502" width="23.625" style="2" customWidth="1"/>
    <col min="10503" max="10516" width="8" style="2" hidden="1" customWidth="1"/>
    <col min="10517" max="10752" width="8" style="2"/>
    <col min="10753" max="10753" width="30.125" style="2" customWidth="1"/>
    <col min="10754" max="10754" width="21.5" style="2" customWidth="1"/>
    <col min="10755" max="10755" width="22.5" style="2" customWidth="1"/>
    <col min="10756" max="10756" width="19.375" style="2" customWidth="1"/>
    <col min="10757" max="10757" width="20.75" style="2" customWidth="1"/>
    <col min="10758" max="10758" width="23.625" style="2" customWidth="1"/>
    <col min="10759" max="10772" width="8" style="2" hidden="1" customWidth="1"/>
    <col min="10773" max="11008" width="8" style="2"/>
    <col min="11009" max="11009" width="30.125" style="2" customWidth="1"/>
    <col min="11010" max="11010" width="21.5" style="2" customWidth="1"/>
    <col min="11011" max="11011" width="22.5" style="2" customWidth="1"/>
    <col min="11012" max="11012" width="19.375" style="2" customWidth="1"/>
    <col min="11013" max="11013" width="20.75" style="2" customWidth="1"/>
    <col min="11014" max="11014" width="23.625" style="2" customWidth="1"/>
    <col min="11015" max="11028" width="8" style="2" hidden="1" customWidth="1"/>
    <col min="11029" max="11264" width="8" style="2"/>
    <col min="11265" max="11265" width="30.125" style="2" customWidth="1"/>
    <col min="11266" max="11266" width="21.5" style="2" customWidth="1"/>
    <col min="11267" max="11267" width="22.5" style="2" customWidth="1"/>
    <col min="11268" max="11268" width="19.375" style="2" customWidth="1"/>
    <col min="11269" max="11269" width="20.75" style="2" customWidth="1"/>
    <col min="11270" max="11270" width="23.625" style="2" customWidth="1"/>
    <col min="11271" max="11284" width="8" style="2" hidden="1" customWidth="1"/>
    <col min="11285" max="11520" width="8" style="2"/>
    <col min="11521" max="11521" width="30.125" style="2" customWidth="1"/>
    <col min="11522" max="11522" width="21.5" style="2" customWidth="1"/>
    <col min="11523" max="11523" width="22.5" style="2" customWidth="1"/>
    <col min="11524" max="11524" width="19.375" style="2" customWidth="1"/>
    <col min="11525" max="11525" width="20.75" style="2" customWidth="1"/>
    <col min="11526" max="11526" width="23.625" style="2" customWidth="1"/>
    <col min="11527" max="11540" width="8" style="2" hidden="1" customWidth="1"/>
    <col min="11541" max="11776" width="8" style="2"/>
    <col min="11777" max="11777" width="30.125" style="2" customWidth="1"/>
    <col min="11778" max="11778" width="21.5" style="2" customWidth="1"/>
    <col min="11779" max="11779" width="22.5" style="2" customWidth="1"/>
    <col min="11780" max="11780" width="19.375" style="2" customWidth="1"/>
    <col min="11781" max="11781" width="20.75" style="2" customWidth="1"/>
    <col min="11782" max="11782" width="23.625" style="2" customWidth="1"/>
    <col min="11783" max="11796" width="8" style="2" hidden="1" customWidth="1"/>
    <col min="11797" max="12032" width="8" style="2"/>
    <col min="12033" max="12033" width="30.125" style="2" customWidth="1"/>
    <col min="12034" max="12034" width="21.5" style="2" customWidth="1"/>
    <col min="12035" max="12035" width="22.5" style="2" customWidth="1"/>
    <col min="12036" max="12036" width="19.375" style="2" customWidth="1"/>
    <col min="12037" max="12037" width="20.75" style="2" customWidth="1"/>
    <col min="12038" max="12038" width="23.625" style="2" customWidth="1"/>
    <col min="12039" max="12052" width="8" style="2" hidden="1" customWidth="1"/>
    <col min="12053" max="12288" width="8" style="2"/>
    <col min="12289" max="12289" width="30.125" style="2" customWidth="1"/>
    <col min="12290" max="12290" width="21.5" style="2" customWidth="1"/>
    <col min="12291" max="12291" width="22.5" style="2" customWidth="1"/>
    <col min="12292" max="12292" width="19.375" style="2" customWidth="1"/>
    <col min="12293" max="12293" width="20.75" style="2" customWidth="1"/>
    <col min="12294" max="12294" width="23.625" style="2" customWidth="1"/>
    <col min="12295" max="12308" width="8" style="2" hidden="1" customWidth="1"/>
    <col min="12309" max="12544" width="8" style="2"/>
    <col min="12545" max="12545" width="30.125" style="2" customWidth="1"/>
    <col min="12546" max="12546" width="21.5" style="2" customWidth="1"/>
    <col min="12547" max="12547" width="22.5" style="2" customWidth="1"/>
    <col min="12548" max="12548" width="19.375" style="2" customWidth="1"/>
    <col min="12549" max="12549" width="20.75" style="2" customWidth="1"/>
    <col min="12550" max="12550" width="23.625" style="2" customWidth="1"/>
    <col min="12551" max="12564" width="8" style="2" hidden="1" customWidth="1"/>
    <col min="12565" max="12800" width="8" style="2"/>
    <col min="12801" max="12801" width="30.125" style="2" customWidth="1"/>
    <col min="12802" max="12802" width="21.5" style="2" customWidth="1"/>
    <col min="12803" max="12803" width="22.5" style="2" customWidth="1"/>
    <col min="12804" max="12804" width="19.375" style="2" customWidth="1"/>
    <col min="12805" max="12805" width="20.75" style="2" customWidth="1"/>
    <col min="12806" max="12806" width="23.625" style="2" customWidth="1"/>
    <col min="12807" max="12820" width="8" style="2" hidden="1" customWidth="1"/>
    <col min="12821" max="13056" width="8" style="2"/>
    <col min="13057" max="13057" width="30.125" style="2" customWidth="1"/>
    <col min="13058" max="13058" width="21.5" style="2" customWidth="1"/>
    <col min="13059" max="13059" width="22.5" style="2" customWidth="1"/>
    <col min="13060" max="13060" width="19.375" style="2" customWidth="1"/>
    <col min="13061" max="13061" width="20.75" style="2" customWidth="1"/>
    <col min="13062" max="13062" width="23.625" style="2" customWidth="1"/>
    <col min="13063" max="13076" width="8" style="2" hidden="1" customWidth="1"/>
    <col min="13077" max="13312" width="8" style="2"/>
    <col min="13313" max="13313" width="30.125" style="2" customWidth="1"/>
    <col min="13314" max="13314" width="21.5" style="2" customWidth="1"/>
    <col min="13315" max="13315" width="22.5" style="2" customWidth="1"/>
    <col min="13316" max="13316" width="19.375" style="2" customWidth="1"/>
    <col min="13317" max="13317" width="20.75" style="2" customWidth="1"/>
    <col min="13318" max="13318" width="23.625" style="2" customWidth="1"/>
    <col min="13319" max="13332" width="8" style="2" hidden="1" customWidth="1"/>
    <col min="13333" max="13568" width="8" style="2"/>
    <col min="13569" max="13569" width="30.125" style="2" customWidth="1"/>
    <col min="13570" max="13570" width="21.5" style="2" customWidth="1"/>
    <col min="13571" max="13571" width="22.5" style="2" customWidth="1"/>
    <col min="13572" max="13572" width="19.375" style="2" customWidth="1"/>
    <col min="13573" max="13573" width="20.75" style="2" customWidth="1"/>
    <col min="13574" max="13574" width="23.625" style="2" customWidth="1"/>
    <col min="13575" max="13588" width="8" style="2" hidden="1" customWidth="1"/>
    <col min="13589" max="13824" width="8" style="2"/>
    <col min="13825" max="13825" width="30.125" style="2" customWidth="1"/>
    <col min="13826" max="13826" width="21.5" style="2" customWidth="1"/>
    <col min="13827" max="13827" width="22.5" style="2" customWidth="1"/>
    <col min="13828" max="13828" width="19.375" style="2" customWidth="1"/>
    <col min="13829" max="13829" width="20.75" style="2" customWidth="1"/>
    <col min="13830" max="13830" width="23.625" style="2" customWidth="1"/>
    <col min="13831" max="13844" width="8" style="2" hidden="1" customWidth="1"/>
    <col min="13845" max="14080" width="8" style="2"/>
    <col min="14081" max="14081" width="30.125" style="2" customWidth="1"/>
    <col min="14082" max="14082" width="21.5" style="2" customWidth="1"/>
    <col min="14083" max="14083" width="22.5" style="2" customWidth="1"/>
    <col min="14084" max="14084" width="19.375" style="2" customWidth="1"/>
    <col min="14085" max="14085" width="20.75" style="2" customWidth="1"/>
    <col min="14086" max="14086" width="23.625" style="2" customWidth="1"/>
    <col min="14087" max="14100" width="8" style="2" hidden="1" customWidth="1"/>
    <col min="14101" max="14336" width="8" style="2"/>
    <col min="14337" max="14337" width="30.125" style="2" customWidth="1"/>
    <col min="14338" max="14338" width="21.5" style="2" customWidth="1"/>
    <col min="14339" max="14339" width="22.5" style="2" customWidth="1"/>
    <col min="14340" max="14340" width="19.375" style="2" customWidth="1"/>
    <col min="14341" max="14341" width="20.75" style="2" customWidth="1"/>
    <col min="14342" max="14342" width="23.625" style="2" customWidth="1"/>
    <col min="14343" max="14356" width="8" style="2" hidden="1" customWidth="1"/>
    <col min="14357" max="14592" width="8" style="2"/>
    <col min="14593" max="14593" width="30.125" style="2" customWidth="1"/>
    <col min="14594" max="14594" width="21.5" style="2" customWidth="1"/>
    <col min="14595" max="14595" width="22.5" style="2" customWidth="1"/>
    <col min="14596" max="14596" width="19.375" style="2" customWidth="1"/>
    <col min="14597" max="14597" width="20.75" style="2" customWidth="1"/>
    <col min="14598" max="14598" width="23.625" style="2" customWidth="1"/>
    <col min="14599" max="14612" width="8" style="2" hidden="1" customWidth="1"/>
    <col min="14613" max="14848" width="8" style="2"/>
    <col min="14849" max="14849" width="30.125" style="2" customWidth="1"/>
    <col min="14850" max="14850" width="21.5" style="2" customWidth="1"/>
    <col min="14851" max="14851" width="22.5" style="2" customWidth="1"/>
    <col min="14852" max="14852" width="19.375" style="2" customWidth="1"/>
    <col min="14853" max="14853" width="20.75" style="2" customWidth="1"/>
    <col min="14854" max="14854" width="23.625" style="2" customWidth="1"/>
    <col min="14855" max="14868" width="8" style="2" hidden="1" customWidth="1"/>
    <col min="14869" max="15104" width="8" style="2"/>
    <col min="15105" max="15105" width="30.125" style="2" customWidth="1"/>
    <col min="15106" max="15106" width="21.5" style="2" customWidth="1"/>
    <col min="15107" max="15107" width="22.5" style="2" customWidth="1"/>
    <col min="15108" max="15108" width="19.375" style="2" customWidth="1"/>
    <col min="15109" max="15109" width="20.75" style="2" customWidth="1"/>
    <col min="15110" max="15110" width="23.625" style="2" customWidth="1"/>
    <col min="15111" max="15124" width="8" style="2" hidden="1" customWidth="1"/>
    <col min="15125" max="15360" width="8" style="2"/>
    <col min="15361" max="15361" width="30.125" style="2" customWidth="1"/>
    <col min="15362" max="15362" width="21.5" style="2" customWidth="1"/>
    <col min="15363" max="15363" width="22.5" style="2" customWidth="1"/>
    <col min="15364" max="15364" width="19.375" style="2" customWidth="1"/>
    <col min="15365" max="15365" width="20.75" style="2" customWidth="1"/>
    <col min="15366" max="15366" width="23.625" style="2" customWidth="1"/>
    <col min="15367" max="15380" width="8" style="2" hidden="1" customWidth="1"/>
    <col min="15381" max="15616" width="8" style="2"/>
    <col min="15617" max="15617" width="30.125" style="2" customWidth="1"/>
    <col min="15618" max="15618" width="21.5" style="2" customWidth="1"/>
    <col min="15619" max="15619" width="22.5" style="2" customWidth="1"/>
    <col min="15620" max="15620" width="19.375" style="2" customWidth="1"/>
    <col min="15621" max="15621" width="20.75" style="2" customWidth="1"/>
    <col min="15622" max="15622" width="23.625" style="2" customWidth="1"/>
    <col min="15623" max="15636" width="8" style="2" hidden="1" customWidth="1"/>
    <col min="15637" max="15872" width="8" style="2"/>
    <col min="15873" max="15873" width="30.125" style="2" customWidth="1"/>
    <col min="15874" max="15874" width="21.5" style="2" customWidth="1"/>
    <col min="15875" max="15875" width="22.5" style="2" customWidth="1"/>
    <col min="15876" max="15876" width="19.375" style="2" customWidth="1"/>
    <col min="15877" max="15877" width="20.75" style="2" customWidth="1"/>
    <col min="15878" max="15878" width="23.625" style="2" customWidth="1"/>
    <col min="15879" max="15892" width="8" style="2" hidden="1" customWidth="1"/>
    <col min="15893" max="16128" width="8" style="2"/>
    <col min="16129" max="16129" width="30.125" style="2" customWidth="1"/>
    <col min="16130" max="16130" width="21.5" style="2" customWidth="1"/>
    <col min="16131" max="16131" width="22.5" style="2" customWidth="1"/>
    <col min="16132" max="16132" width="19.375" style="2" customWidth="1"/>
    <col min="16133" max="16133" width="20.75" style="2" customWidth="1"/>
    <col min="16134" max="16134" width="23.625" style="2" customWidth="1"/>
    <col min="16135" max="16148" width="8" style="2" hidden="1" customWidth="1"/>
    <col min="16149" max="16384" width="8" style="2"/>
  </cols>
  <sheetData>
    <row r="1" hidden="1" customHeight="1" spans="1:20">
      <c r="A1" s="1" t="s">
        <v>783</v>
      </c>
      <c r="B1" s="2" t="s">
        <v>784</v>
      </c>
      <c r="C1" s="2" t="s">
        <v>784</v>
      </c>
      <c r="D1" s="1" t="s">
        <v>785</v>
      </c>
      <c r="E1" s="2" t="s">
        <v>786</v>
      </c>
      <c r="F1" s="2" t="s">
        <v>786</v>
      </c>
      <c r="G1" s="1" t="s">
        <v>787</v>
      </c>
      <c r="H1" s="1" t="s">
        <v>788</v>
      </c>
      <c r="I1" s="1" t="s">
        <v>789</v>
      </c>
      <c r="J1" s="4" t="s">
        <v>790</v>
      </c>
      <c r="K1" s="1" t="s">
        <v>791</v>
      </c>
      <c r="L1" s="4" t="s">
        <v>792</v>
      </c>
      <c r="M1" s="4" t="s">
        <v>793</v>
      </c>
      <c r="N1" s="5" t="s">
        <v>40</v>
      </c>
      <c r="O1" s="5" t="s">
        <v>41</v>
      </c>
      <c r="P1" s="5" t="s">
        <v>42</v>
      </c>
      <c r="Q1" s="5" t="s">
        <v>794</v>
      </c>
      <c r="R1" s="5" t="s">
        <v>795</v>
      </c>
      <c r="S1" s="5" t="s">
        <v>796</v>
      </c>
      <c r="T1" s="5" t="s">
        <v>797</v>
      </c>
    </row>
    <row r="2" ht="30" customHeight="1" spans="1:20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8"/>
      <c r="O2" s="28" t="s">
        <v>50</v>
      </c>
      <c r="P2" s="28"/>
      <c r="Q2" s="28"/>
      <c r="R2" s="28"/>
      <c r="S2" s="28"/>
      <c r="T2" s="28"/>
    </row>
    <row r="3" ht="15" customHeight="1" spans="1:20">
      <c r="A3" s="7" t="s">
        <v>278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8"/>
      <c r="O3" s="28" t="s">
        <v>52</v>
      </c>
      <c r="P3" s="28"/>
      <c r="Q3" s="28"/>
      <c r="R3" s="28"/>
      <c r="S3" s="28"/>
      <c r="T3" s="28"/>
    </row>
    <row r="4" ht="18.75" customHeight="1" spans="1:21">
      <c r="A4" s="13" t="s">
        <v>798</v>
      </c>
      <c r="B4" s="14" t="s">
        <v>465</v>
      </c>
      <c r="C4" s="14" t="s">
        <v>466</v>
      </c>
      <c r="D4" s="13" t="s">
        <v>799</v>
      </c>
      <c r="E4" s="14" t="s">
        <v>465</v>
      </c>
      <c r="F4" s="14" t="s">
        <v>468</v>
      </c>
      <c r="G4" s="13" t="s">
        <v>285</v>
      </c>
      <c r="H4" s="13" t="s">
        <v>286</v>
      </c>
      <c r="I4" s="13" t="s">
        <v>61</v>
      </c>
      <c r="J4" s="31" t="s">
        <v>62</v>
      </c>
      <c r="K4" s="13" t="s">
        <v>63</v>
      </c>
      <c r="L4" s="31" t="s">
        <v>64</v>
      </c>
      <c r="M4" s="32" t="s">
        <v>67</v>
      </c>
      <c r="N4" s="28"/>
      <c r="O4" s="28" t="s">
        <v>68</v>
      </c>
      <c r="P4" s="28"/>
      <c r="Q4" s="28"/>
      <c r="R4" s="28"/>
      <c r="S4" s="28"/>
      <c r="T4" s="28"/>
      <c r="U4" s="35"/>
    </row>
    <row r="5" ht="15" customHeight="1" spans="1:21">
      <c r="A5" s="16" t="s">
        <v>800</v>
      </c>
      <c r="B5" s="36"/>
      <c r="C5" s="36"/>
      <c r="D5" s="16" t="s">
        <v>801</v>
      </c>
      <c r="E5" s="36"/>
      <c r="F5" s="36"/>
      <c r="G5" s="16" t="s">
        <v>802</v>
      </c>
      <c r="H5" s="16" t="s">
        <v>318</v>
      </c>
      <c r="I5" s="16" t="s">
        <v>50</v>
      </c>
      <c r="J5" s="16" t="s">
        <v>75</v>
      </c>
      <c r="K5" s="16" t="s">
        <v>50</v>
      </c>
      <c r="L5" s="16" t="s">
        <v>68</v>
      </c>
      <c r="M5" s="33" t="s">
        <v>291</v>
      </c>
      <c r="N5" s="28" t="s">
        <v>74</v>
      </c>
      <c r="O5" s="28" t="s">
        <v>75</v>
      </c>
      <c r="P5" s="34" t="s">
        <v>68</v>
      </c>
      <c r="Q5" s="28" t="s">
        <v>800</v>
      </c>
      <c r="R5" s="28" t="s">
        <v>510</v>
      </c>
      <c r="S5" s="28" t="s">
        <v>801</v>
      </c>
      <c r="T5" s="28" t="s">
        <v>103</v>
      </c>
      <c r="U5" s="35"/>
    </row>
    <row r="6" ht="15" customHeight="1" spans="1:21">
      <c r="A6" s="16" t="s">
        <v>803</v>
      </c>
      <c r="B6" s="36"/>
      <c r="C6" s="36"/>
      <c r="D6" s="16" t="s">
        <v>804</v>
      </c>
      <c r="E6" s="36"/>
      <c r="F6" s="36"/>
      <c r="G6" s="16" t="s">
        <v>805</v>
      </c>
      <c r="H6" s="16" t="s">
        <v>324</v>
      </c>
      <c r="I6" s="16" t="s">
        <v>50</v>
      </c>
      <c r="J6" s="16" t="s">
        <v>75</v>
      </c>
      <c r="K6" s="16" t="s">
        <v>50</v>
      </c>
      <c r="L6" s="16" t="s">
        <v>68</v>
      </c>
      <c r="M6" s="33" t="s">
        <v>291</v>
      </c>
      <c r="N6" s="28" t="s">
        <v>74</v>
      </c>
      <c r="O6" s="28" t="s">
        <v>82</v>
      </c>
      <c r="P6" s="34" t="s">
        <v>75</v>
      </c>
      <c r="Q6" s="28" t="s">
        <v>803</v>
      </c>
      <c r="R6" s="28" t="s">
        <v>595</v>
      </c>
      <c r="S6" s="28" t="s">
        <v>804</v>
      </c>
      <c r="T6" s="28" t="s">
        <v>113</v>
      </c>
      <c r="U6" s="35"/>
    </row>
    <row r="7" ht="15" customHeight="1" spans="1:21">
      <c r="A7" s="16" t="s">
        <v>806</v>
      </c>
      <c r="B7" s="36"/>
      <c r="C7" s="36"/>
      <c r="D7" s="16" t="s">
        <v>807</v>
      </c>
      <c r="E7" s="36"/>
      <c r="F7" s="36"/>
      <c r="G7" s="16" t="s">
        <v>808</v>
      </c>
      <c r="H7" s="16" t="s">
        <v>780</v>
      </c>
      <c r="I7" s="16" t="s">
        <v>50</v>
      </c>
      <c r="J7" s="16" t="s">
        <v>75</v>
      </c>
      <c r="K7" s="16" t="s">
        <v>50</v>
      </c>
      <c r="L7" s="16" t="s">
        <v>68</v>
      </c>
      <c r="M7" s="33" t="s">
        <v>291</v>
      </c>
      <c r="N7" s="28" t="s">
        <v>74</v>
      </c>
      <c r="O7" s="28" t="s">
        <v>91</v>
      </c>
      <c r="P7" s="34" t="s">
        <v>82</v>
      </c>
      <c r="Q7" s="28" t="s">
        <v>806</v>
      </c>
      <c r="R7" s="28" t="s">
        <v>809</v>
      </c>
      <c r="S7" s="28" t="s">
        <v>807</v>
      </c>
      <c r="T7" s="28" t="s">
        <v>121</v>
      </c>
      <c r="U7" s="35"/>
    </row>
    <row r="8" ht="15" customHeight="1" spans="1:21">
      <c r="A8" s="16" t="s">
        <v>810</v>
      </c>
      <c r="B8" s="36"/>
      <c r="C8" s="36"/>
      <c r="D8" s="16" t="s">
        <v>811</v>
      </c>
      <c r="E8" s="36"/>
      <c r="F8" s="36"/>
      <c r="G8" s="16" t="s">
        <v>812</v>
      </c>
      <c r="H8" s="16" t="s">
        <v>336</v>
      </c>
      <c r="I8" s="16" t="s">
        <v>50</v>
      </c>
      <c r="J8" s="16" t="s">
        <v>75</v>
      </c>
      <c r="K8" s="16" t="s">
        <v>50</v>
      </c>
      <c r="L8" s="16" t="s">
        <v>68</v>
      </c>
      <c r="M8" s="33" t="s">
        <v>291</v>
      </c>
      <c r="N8" s="28" t="s">
        <v>74</v>
      </c>
      <c r="O8" s="28" t="s">
        <v>100</v>
      </c>
      <c r="P8" s="34" t="s">
        <v>91</v>
      </c>
      <c r="Q8" s="28" t="s">
        <v>810</v>
      </c>
      <c r="R8" s="28" t="s">
        <v>813</v>
      </c>
      <c r="S8" s="28" t="s">
        <v>811</v>
      </c>
      <c r="T8" s="28" t="s">
        <v>130</v>
      </c>
      <c r="U8" s="35"/>
    </row>
    <row r="9" ht="15" customHeight="1" spans="1:21">
      <c r="A9" s="16" t="s">
        <v>814</v>
      </c>
      <c r="B9" s="36"/>
      <c r="C9" s="36"/>
      <c r="D9" s="16" t="s">
        <v>815</v>
      </c>
      <c r="E9" s="36">
        <v>705</v>
      </c>
      <c r="F9" s="36"/>
      <c r="G9" s="16" t="s">
        <v>816</v>
      </c>
      <c r="H9" s="16" t="s">
        <v>343</v>
      </c>
      <c r="I9" s="16" t="s">
        <v>50</v>
      </c>
      <c r="J9" s="16" t="s">
        <v>75</v>
      </c>
      <c r="K9" s="16" t="s">
        <v>50</v>
      </c>
      <c r="L9" s="16" t="s">
        <v>68</v>
      </c>
      <c r="M9" s="33" t="s">
        <v>291</v>
      </c>
      <c r="N9" s="28" t="s">
        <v>74</v>
      </c>
      <c r="O9" s="28" t="s">
        <v>109</v>
      </c>
      <c r="P9" s="34" t="s">
        <v>100</v>
      </c>
      <c r="Q9" s="28" t="s">
        <v>817</v>
      </c>
      <c r="R9" s="28" t="s">
        <v>818</v>
      </c>
      <c r="S9" s="28" t="s">
        <v>815</v>
      </c>
      <c r="T9" s="28" t="s">
        <v>366</v>
      </c>
      <c r="U9" s="35"/>
    </row>
    <row r="10" ht="15" customHeight="1" spans="1:21">
      <c r="A10" s="16" t="s">
        <v>819</v>
      </c>
      <c r="B10" s="36"/>
      <c r="C10" s="36"/>
      <c r="D10" s="16" t="s">
        <v>820</v>
      </c>
      <c r="E10" s="36"/>
      <c r="F10" s="36">
        <v>73</v>
      </c>
      <c r="G10" s="16" t="s">
        <v>821</v>
      </c>
      <c r="H10" s="16" t="s">
        <v>350</v>
      </c>
      <c r="I10" s="16" t="s">
        <v>50</v>
      </c>
      <c r="J10" s="16" t="s">
        <v>75</v>
      </c>
      <c r="K10" s="16" t="s">
        <v>50</v>
      </c>
      <c r="L10" s="16" t="s">
        <v>68</v>
      </c>
      <c r="M10" s="33" t="s">
        <v>291</v>
      </c>
      <c r="N10" s="28" t="s">
        <v>74</v>
      </c>
      <c r="O10" s="28" t="s">
        <v>119</v>
      </c>
      <c r="P10" s="34" t="s">
        <v>109</v>
      </c>
      <c r="Q10" s="28" t="s">
        <v>814</v>
      </c>
      <c r="R10" s="28" t="s">
        <v>822</v>
      </c>
      <c r="S10" s="28" t="s">
        <v>820</v>
      </c>
      <c r="T10" s="28" t="s">
        <v>138</v>
      </c>
      <c r="U10" s="35"/>
    </row>
    <row r="11" ht="15" customHeight="1" spans="1:21">
      <c r="A11" s="16" t="s">
        <v>823</v>
      </c>
      <c r="B11" s="36"/>
      <c r="C11" s="36"/>
      <c r="D11" s="16" t="s">
        <v>824</v>
      </c>
      <c r="E11" s="36"/>
      <c r="F11" s="36"/>
      <c r="G11" s="16" t="s">
        <v>825</v>
      </c>
      <c r="H11" s="16" t="s">
        <v>357</v>
      </c>
      <c r="I11" s="16" t="s">
        <v>50</v>
      </c>
      <c r="J11" s="16" t="s">
        <v>75</v>
      </c>
      <c r="K11" s="16" t="s">
        <v>50</v>
      </c>
      <c r="L11" s="16" t="s">
        <v>68</v>
      </c>
      <c r="M11" s="33" t="s">
        <v>291</v>
      </c>
      <c r="N11" s="28" t="s">
        <v>74</v>
      </c>
      <c r="O11" s="28" t="s">
        <v>127</v>
      </c>
      <c r="P11" s="34" t="s">
        <v>119</v>
      </c>
      <c r="Q11" s="28" t="s">
        <v>819</v>
      </c>
      <c r="R11" s="28" t="s">
        <v>826</v>
      </c>
      <c r="S11" s="28" t="s">
        <v>824</v>
      </c>
      <c r="T11" s="28" t="s">
        <v>146</v>
      </c>
      <c r="U11" s="35"/>
    </row>
    <row r="12" ht="15" customHeight="1" spans="1:21">
      <c r="A12" s="16" t="s">
        <v>827</v>
      </c>
      <c r="B12" s="36"/>
      <c r="C12" s="36"/>
      <c r="D12" s="16" t="s">
        <v>828</v>
      </c>
      <c r="E12" s="36"/>
      <c r="F12" s="36"/>
      <c r="G12" s="16" t="s">
        <v>829</v>
      </c>
      <c r="H12" s="16" t="s">
        <v>364</v>
      </c>
      <c r="I12" s="16" t="s">
        <v>50</v>
      </c>
      <c r="J12" s="16" t="s">
        <v>75</v>
      </c>
      <c r="K12" s="16" t="s">
        <v>50</v>
      </c>
      <c r="L12" s="16" t="s">
        <v>68</v>
      </c>
      <c r="M12" s="33" t="s">
        <v>291</v>
      </c>
      <c r="N12" s="28" t="s">
        <v>74</v>
      </c>
      <c r="O12" s="28" t="s">
        <v>135</v>
      </c>
      <c r="P12" s="34" t="s">
        <v>127</v>
      </c>
      <c r="Q12" s="28" t="s">
        <v>823</v>
      </c>
      <c r="R12" s="28" t="s">
        <v>830</v>
      </c>
      <c r="S12" s="28" t="s">
        <v>828</v>
      </c>
      <c r="T12" s="28" t="s">
        <v>154</v>
      </c>
      <c r="U12" s="35"/>
    </row>
    <row r="13" ht="15" customHeight="1" spans="1:21">
      <c r="A13" s="16" t="s">
        <v>831</v>
      </c>
      <c r="B13" s="36"/>
      <c r="C13" s="36"/>
      <c r="D13" s="16" t="s">
        <v>832</v>
      </c>
      <c r="E13" s="36">
        <v>100</v>
      </c>
      <c r="F13" s="36"/>
      <c r="G13" s="16" t="s">
        <v>833</v>
      </c>
      <c r="H13" s="16" t="s">
        <v>371</v>
      </c>
      <c r="I13" s="16" t="s">
        <v>50</v>
      </c>
      <c r="J13" s="16" t="s">
        <v>75</v>
      </c>
      <c r="K13" s="16" t="s">
        <v>50</v>
      </c>
      <c r="L13" s="16" t="s">
        <v>68</v>
      </c>
      <c r="M13" s="33" t="s">
        <v>291</v>
      </c>
      <c r="N13" s="28" t="s">
        <v>74</v>
      </c>
      <c r="O13" s="28" t="s">
        <v>142</v>
      </c>
      <c r="P13" s="34" t="s">
        <v>135</v>
      </c>
      <c r="Q13" s="28" t="s">
        <v>827</v>
      </c>
      <c r="R13" s="28" t="s">
        <v>834</v>
      </c>
      <c r="S13" s="28" t="s">
        <v>832</v>
      </c>
      <c r="T13" s="28" t="s">
        <v>338</v>
      </c>
      <c r="U13" s="35"/>
    </row>
    <row r="14" ht="15" customHeight="1" spans="1:21">
      <c r="A14" s="16" t="s">
        <v>835</v>
      </c>
      <c r="B14" s="36"/>
      <c r="C14" s="36"/>
      <c r="D14" s="16" t="s">
        <v>836</v>
      </c>
      <c r="E14" s="36"/>
      <c r="F14" s="36"/>
      <c r="G14" s="16" t="s">
        <v>837</v>
      </c>
      <c r="H14" s="16" t="s">
        <v>378</v>
      </c>
      <c r="I14" s="16" t="s">
        <v>50</v>
      </c>
      <c r="J14" s="16" t="s">
        <v>75</v>
      </c>
      <c r="K14" s="16" t="s">
        <v>50</v>
      </c>
      <c r="L14" s="16" t="s">
        <v>68</v>
      </c>
      <c r="M14" s="33" t="s">
        <v>291</v>
      </c>
      <c r="N14" s="28" t="s">
        <v>74</v>
      </c>
      <c r="O14" s="28" t="s">
        <v>150</v>
      </c>
      <c r="P14" s="34" t="s">
        <v>142</v>
      </c>
      <c r="Q14" s="28" t="s">
        <v>831</v>
      </c>
      <c r="R14" s="28" t="s">
        <v>838</v>
      </c>
      <c r="S14" s="28" t="s">
        <v>836</v>
      </c>
      <c r="T14" s="28" t="s">
        <v>352</v>
      </c>
      <c r="U14" s="35"/>
    </row>
    <row r="15" ht="15" customHeight="1" spans="1:21">
      <c r="A15" s="16" t="s">
        <v>839</v>
      </c>
      <c r="B15" s="36">
        <v>798</v>
      </c>
      <c r="C15" s="36"/>
      <c r="D15" s="16" t="s">
        <v>777</v>
      </c>
      <c r="E15" s="36"/>
      <c r="F15" s="36"/>
      <c r="G15" s="16" t="s">
        <v>840</v>
      </c>
      <c r="H15" s="16" t="s">
        <v>422</v>
      </c>
      <c r="I15" s="16" t="s">
        <v>50</v>
      </c>
      <c r="J15" s="16" t="s">
        <v>75</v>
      </c>
      <c r="K15" s="16" t="s">
        <v>50</v>
      </c>
      <c r="L15" s="16" t="s">
        <v>68</v>
      </c>
      <c r="M15" s="33" t="s">
        <v>291</v>
      </c>
      <c r="N15" s="28" t="s">
        <v>74</v>
      </c>
      <c r="O15" s="28" t="s">
        <v>158</v>
      </c>
      <c r="P15" s="34" t="s">
        <v>150</v>
      </c>
      <c r="Q15" s="28" t="s">
        <v>835</v>
      </c>
      <c r="R15" s="28" t="s">
        <v>841</v>
      </c>
      <c r="S15" s="28" t="s">
        <v>777</v>
      </c>
      <c r="T15" s="28" t="s">
        <v>345</v>
      </c>
      <c r="U15" s="35"/>
    </row>
    <row r="16" ht="15" customHeight="1" spans="1:21">
      <c r="A16" s="16" t="s">
        <v>842</v>
      </c>
      <c r="B16" s="36"/>
      <c r="C16" s="36"/>
      <c r="D16" s="16" t="s">
        <v>843</v>
      </c>
      <c r="E16" s="36"/>
      <c r="F16" s="36"/>
      <c r="G16" s="16" t="s">
        <v>844</v>
      </c>
      <c r="H16" s="16" t="s">
        <v>428</v>
      </c>
      <c r="I16" s="16" t="s">
        <v>50</v>
      </c>
      <c r="J16" s="16" t="s">
        <v>75</v>
      </c>
      <c r="K16" s="16" t="s">
        <v>50</v>
      </c>
      <c r="L16" s="16" t="s">
        <v>68</v>
      </c>
      <c r="M16" s="33" t="s">
        <v>291</v>
      </c>
      <c r="N16" s="28" t="s">
        <v>74</v>
      </c>
      <c r="O16" s="28" t="s">
        <v>165</v>
      </c>
      <c r="P16" s="34" t="s">
        <v>158</v>
      </c>
      <c r="Q16" s="28" t="s">
        <v>839</v>
      </c>
      <c r="R16" s="28" t="s">
        <v>845</v>
      </c>
      <c r="S16" s="28" t="s">
        <v>843</v>
      </c>
      <c r="T16" s="28" t="s">
        <v>359</v>
      </c>
      <c r="U16" s="35"/>
    </row>
    <row r="17" ht="15" customHeight="1" spans="1:21">
      <c r="A17" s="16" t="s">
        <v>846</v>
      </c>
      <c r="B17" s="36">
        <v>7</v>
      </c>
      <c r="C17" s="36"/>
      <c r="D17" s="16" t="s">
        <v>847</v>
      </c>
      <c r="E17" s="36"/>
      <c r="F17" s="36"/>
      <c r="G17" s="16" t="s">
        <v>848</v>
      </c>
      <c r="H17" s="16" t="s">
        <v>434</v>
      </c>
      <c r="I17" s="16" t="s">
        <v>50</v>
      </c>
      <c r="J17" s="16" t="s">
        <v>75</v>
      </c>
      <c r="K17" s="16" t="s">
        <v>50</v>
      </c>
      <c r="L17" s="16" t="s">
        <v>68</v>
      </c>
      <c r="M17" s="33" t="s">
        <v>291</v>
      </c>
      <c r="N17" s="28" t="s">
        <v>74</v>
      </c>
      <c r="O17" s="28" t="s">
        <v>173</v>
      </c>
      <c r="P17" s="34" t="s">
        <v>165</v>
      </c>
      <c r="Q17" s="28" t="s">
        <v>842</v>
      </c>
      <c r="R17" s="28" t="s">
        <v>849</v>
      </c>
      <c r="S17" s="28" t="s">
        <v>847</v>
      </c>
      <c r="T17" s="28" t="s">
        <v>373</v>
      </c>
      <c r="U17" s="35"/>
    </row>
    <row r="18" ht="15" customHeight="1" spans="1:21">
      <c r="A18" s="16" t="s">
        <v>850</v>
      </c>
      <c r="B18" s="36"/>
      <c r="C18" s="36">
        <v>73</v>
      </c>
      <c r="D18" s="16"/>
      <c r="E18" s="17"/>
      <c r="F18" s="17"/>
      <c r="G18" s="16" t="s">
        <v>851</v>
      </c>
      <c r="H18" s="16"/>
      <c r="I18" s="16" t="s">
        <v>50</v>
      </c>
      <c r="J18" s="16" t="s">
        <v>75</v>
      </c>
      <c r="K18" s="16"/>
      <c r="L18" s="16"/>
      <c r="M18" s="33" t="s">
        <v>291</v>
      </c>
      <c r="N18" s="28" t="s">
        <v>74</v>
      </c>
      <c r="O18" s="28" t="s">
        <v>179</v>
      </c>
      <c r="P18" s="34" t="s">
        <v>220</v>
      </c>
      <c r="Q18" s="28" t="s">
        <v>846</v>
      </c>
      <c r="R18" s="28" t="s">
        <v>852</v>
      </c>
      <c r="S18" s="28" t="s">
        <v>204</v>
      </c>
      <c r="T18" s="28" t="s">
        <v>205</v>
      </c>
      <c r="U18" s="35"/>
    </row>
    <row r="19" ht="15" customHeight="1" spans="1:21">
      <c r="A19" s="16" t="s">
        <v>853</v>
      </c>
      <c r="B19" s="36"/>
      <c r="C19" s="36"/>
      <c r="D19" s="16"/>
      <c r="E19" s="17"/>
      <c r="F19" s="17"/>
      <c r="G19" s="16" t="s">
        <v>854</v>
      </c>
      <c r="H19" s="16"/>
      <c r="I19" s="16" t="s">
        <v>50</v>
      </c>
      <c r="J19" s="16" t="s">
        <v>75</v>
      </c>
      <c r="K19" s="16"/>
      <c r="L19" s="16"/>
      <c r="M19" s="33" t="s">
        <v>291</v>
      </c>
      <c r="N19" s="28" t="s">
        <v>74</v>
      </c>
      <c r="O19" s="28" t="s">
        <v>187</v>
      </c>
      <c r="P19" s="34" t="s">
        <v>222</v>
      </c>
      <c r="Q19" s="28" t="s">
        <v>850</v>
      </c>
      <c r="R19" s="28" t="s">
        <v>855</v>
      </c>
      <c r="S19" s="28" t="s">
        <v>204</v>
      </c>
      <c r="T19" s="28" t="s">
        <v>205</v>
      </c>
      <c r="U19" s="35"/>
    </row>
    <row r="20" ht="15" customHeight="1" spans="1:21">
      <c r="A20" s="16" t="s">
        <v>856</v>
      </c>
      <c r="B20" s="36"/>
      <c r="C20" s="36"/>
      <c r="D20" s="16"/>
      <c r="E20" s="17"/>
      <c r="F20" s="17"/>
      <c r="G20" s="16" t="s">
        <v>857</v>
      </c>
      <c r="H20" s="16"/>
      <c r="I20" s="16" t="s">
        <v>50</v>
      </c>
      <c r="J20" s="16" t="s">
        <v>75</v>
      </c>
      <c r="K20" s="16"/>
      <c r="L20" s="16"/>
      <c r="M20" s="33" t="s">
        <v>291</v>
      </c>
      <c r="N20" s="28" t="s">
        <v>74</v>
      </c>
      <c r="O20" s="28" t="s">
        <v>193</v>
      </c>
      <c r="P20" s="34" t="s">
        <v>227</v>
      </c>
      <c r="Q20" s="28" t="s">
        <v>853</v>
      </c>
      <c r="R20" s="28" t="s">
        <v>858</v>
      </c>
      <c r="S20" s="28" t="s">
        <v>204</v>
      </c>
      <c r="T20" s="28" t="s">
        <v>205</v>
      </c>
      <c r="U20" s="35"/>
    </row>
    <row r="21" ht="15" customHeight="1" spans="1:21">
      <c r="A21" s="16" t="s">
        <v>859</v>
      </c>
      <c r="B21" s="36"/>
      <c r="C21" s="36"/>
      <c r="D21" s="16"/>
      <c r="E21" s="17"/>
      <c r="F21" s="17"/>
      <c r="G21" s="16" t="s">
        <v>860</v>
      </c>
      <c r="H21" s="16"/>
      <c r="I21" s="16" t="s">
        <v>50</v>
      </c>
      <c r="J21" s="16" t="s">
        <v>75</v>
      </c>
      <c r="K21" s="16"/>
      <c r="L21" s="16"/>
      <c r="M21" s="33" t="s">
        <v>291</v>
      </c>
      <c r="N21" s="28" t="s">
        <v>74</v>
      </c>
      <c r="O21" s="28" t="s">
        <v>200</v>
      </c>
      <c r="P21" s="34" t="s">
        <v>231</v>
      </c>
      <c r="Q21" s="28" t="s">
        <v>856</v>
      </c>
      <c r="R21" s="28" t="s">
        <v>861</v>
      </c>
      <c r="S21" s="28" t="s">
        <v>204</v>
      </c>
      <c r="T21" s="28" t="s">
        <v>205</v>
      </c>
      <c r="U21" s="35"/>
    </row>
    <row r="22" ht="15" customHeight="1" spans="1:21">
      <c r="A22" s="16" t="s">
        <v>862</v>
      </c>
      <c r="B22" s="36"/>
      <c r="C22" s="36"/>
      <c r="D22" s="16"/>
      <c r="E22" s="17"/>
      <c r="F22" s="17"/>
      <c r="G22" s="16" t="s">
        <v>863</v>
      </c>
      <c r="H22" s="16"/>
      <c r="I22" s="16" t="s">
        <v>50</v>
      </c>
      <c r="J22" s="16" t="s">
        <v>75</v>
      </c>
      <c r="K22" s="16"/>
      <c r="L22" s="16"/>
      <c r="M22" s="33" t="s">
        <v>291</v>
      </c>
      <c r="N22" s="28" t="s">
        <v>74</v>
      </c>
      <c r="O22" s="28" t="s">
        <v>207</v>
      </c>
      <c r="P22" s="34" t="s">
        <v>235</v>
      </c>
      <c r="Q22" s="28" t="s">
        <v>859</v>
      </c>
      <c r="R22" s="28" t="s">
        <v>864</v>
      </c>
      <c r="S22" s="28" t="s">
        <v>204</v>
      </c>
      <c r="T22" s="28" t="s">
        <v>205</v>
      </c>
      <c r="U22" s="35"/>
    </row>
    <row r="23" ht="15" customHeight="1" spans="1:21">
      <c r="A23" s="16" t="s">
        <v>865</v>
      </c>
      <c r="B23" s="36"/>
      <c r="C23" s="36"/>
      <c r="D23" s="16"/>
      <c r="E23" s="17"/>
      <c r="F23" s="17"/>
      <c r="G23" s="16" t="s">
        <v>866</v>
      </c>
      <c r="H23" s="16"/>
      <c r="I23" s="16" t="s">
        <v>50</v>
      </c>
      <c r="J23" s="16" t="s">
        <v>75</v>
      </c>
      <c r="K23" s="16"/>
      <c r="L23" s="16"/>
      <c r="M23" s="33" t="s">
        <v>291</v>
      </c>
      <c r="N23" s="28" t="s">
        <v>74</v>
      </c>
      <c r="O23" s="28" t="s">
        <v>211</v>
      </c>
      <c r="P23" s="34" t="s">
        <v>241</v>
      </c>
      <c r="Q23" s="28" t="s">
        <v>862</v>
      </c>
      <c r="R23" s="28" t="s">
        <v>867</v>
      </c>
      <c r="S23" s="28" t="s">
        <v>204</v>
      </c>
      <c r="T23" s="28" t="s">
        <v>205</v>
      </c>
      <c r="U23" s="35"/>
    </row>
    <row r="24" ht="15" customHeight="1" spans="1:21">
      <c r="A24" s="16" t="s">
        <v>868</v>
      </c>
      <c r="B24" s="36"/>
      <c r="C24" s="36"/>
      <c r="D24" s="16"/>
      <c r="E24" s="17"/>
      <c r="F24" s="17"/>
      <c r="G24" s="16" t="s">
        <v>869</v>
      </c>
      <c r="H24" s="16"/>
      <c r="I24" s="16" t="s">
        <v>50</v>
      </c>
      <c r="J24" s="16" t="s">
        <v>75</v>
      </c>
      <c r="K24" s="16"/>
      <c r="L24" s="16"/>
      <c r="M24" s="33" t="s">
        <v>291</v>
      </c>
      <c r="N24" s="28" t="s">
        <v>74</v>
      </c>
      <c r="O24" s="28" t="s">
        <v>216</v>
      </c>
      <c r="P24" s="34" t="s">
        <v>246</v>
      </c>
      <c r="Q24" s="28" t="s">
        <v>865</v>
      </c>
      <c r="R24" s="28" t="s">
        <v>870</v>
      </c>
      <c r="S24" s="28" t="s">
        <v>204</v>
      </c>
      <c r="T24" s="28" t="s">
        <v>205</v>
      </c>
      <c r="U24" s="35"/>
    </row>
    <row r="25" ht="15" customHeight="1" spans="1:21">
      <c r="A25" s="16" t="s">
        <v>871</v>
      </c>
      <c r="B25" s="17">
        <f>((SUM(B5:B24)))</f>
        <v>805</v>
      </c>
      <c r="C25" s="17">
        <f>((SUM(C5:C24)))</f>
        <v>73</v>
      </c>
      <c r="D25" s="16" t="s">
        <v>872</v>
      </c>
      <c r="E25" s="17">
        <f>((SUM(E5:E17)))</f>
        <v>805</v>
      </c>
      <c r="F25" s="17">
        <f>((SUM(F5:F17)))</f>
        <v>73</v>
      </c>
      <c r="G25" s="16"/>
      <c r="H25" s="16"/>
      <c r="I25" s="16" t="s">
        <v>72</v>
      </c>
      <c r="J25" s="16" t="s">
        <v>52</v>
      </c>
      <c r="K25" s="16" t="s">
        <v>72</v>
      </c>
      <c r="L25" s="16" t="s">
        <v>52</v>
      </c>
      <c r="M25" s="33" t="s">
        <v>291</v>
      </c>
      <c r="N25" s="28" t="s">
        <v>74</v>
      </c>
      <c r="O25" s="28" t="s">
        <v>222</v>
      </c>
      <c r="P25" s="34" t="s">
        <v>260</v>
      </c>
      <c r="Q25" s="28" t="s">
        <v>447</v>
      </c>
      <c r="R25" s="28" t="s">
        <v>84</v>
      </c>
      <c r="S25" s="28" t="s">
        <v>448</v>
      </c>
      <c r="T25" s="28" t="s">
        <v>84</v>
      </c>
      <c r="U25" s="35"/>
    </row>
    <row r="26" ht="15" customHeight="1" spans="1:21">
      <c r="A26" s="16" t="s">
        <v>102</v>
      </c>
      <c r="B26" s="36"/>
      <c r="C26" s="36"/>
      <c r="D26" s="16" t="s">
        <v>95</v>
      </c>
      <c r="E26" s="36"/>
      <c r="F26" s="36"/>
      <c r="G26" s="16"/>
      <c r="H26" s="16" t="s">
        <v>873</v>
      </c>
      <c r="I26" s="16" t="s">
        <v>50</v>
      </c>
      <c r="J26" s="16" t="s">
        <v>52</v>
      </c>
      <c r="K26" s="16" t="s">
        <v>50</v>
      </c>
      <c r="L26" s="16" t="s">
        <v>52</v>
      </c>
      <c r="M26" s="33" t="s">
        <v>291</v>
      </c>
      <c r="N26" s="28" t="s">
        <v>74</v>
      </c>
      <c r="O26" s="28" t="s">
        <v>227</v>
      </c>
      <c r="P26" s="34" t="s">
        <v>603</v>
      </c>
      <c r="Q26" s="28" t="s">
        <v>102</v>
      </c>
      <c r="R26" s="28" t="s">
        <v>161</v>
      </c>
      <c r="S26" s="28" t="s">
        <v>95</v>
      </c>
      <c r="T26" s="28" t="s">
        <v>161</v>
      </c>
      <c r="U26" s="35"/>
    </row>
    <row r="27" ht="15" customHeight="1" spans="1:21">
      <c r="A27" s="16" t="s">
        <v>120</v>
      </c>
      <c r="B27" s="36"/>
      <c r="C27" s="36"/>
      <c r="D27" s="16" t="s">
        <v>104</v>
      </c>
      <c r="E27" s="36"/>
      <c r="F27" s="36"/>
      <c r="G27" s="16"/>
      <c r="H27" s="16" t="s">
        <v>874</v>
      </c>
      <c r="I27" s="16" t="s">
        <v>50</v>
      </c>
      <c r="J27" s="16" t="s">
        <v>52</v>
      </c>
      <c r="K27" s="16" t="s">
        <v>50</v>
      </c>
      <c r="L27" s="16" t="s">
        <v>52</v>
      </c>
      <c r="M27" s="33" t="s">
        <v>291</v>
      </c>
      <c r="N27" s="28" t="s">
        <v>74</v>
      </c>
      <c r="O27" s="28" t="s">
        <v>231</v>
      </c>
      <c r="P27" s="34" t="s">
        <v>875</v>
      </c>
      <c r="Q27" s="28" t="s">
        <v>120</v>
      </c>
      <c r="R27" s="28" t="s">
        <v>314</v>
      </c>
      <c r="S27" s="28" t="s">
        <v>104</v>
      </c>
      <c r="T27" s="28" t="s">
        <v>314</v>
      </c>
      <c r="U27" s="35"/>
    </row>
    <row r="28" ht="15" customHeight="1" spans="1:21">
      <c r="A28" s="16" t="s">
        <v>129</v>
      </c>
      <c r="B28" s="36"/>
      <c r="C28" s="36"/>
      <c r="D28" s="16" t="s">
        <v>114</v>
      </c>
      <c r="E28" s="36"/>
      <c r="F28" s="36"/>
      <c r="G28" s="16"/>
      <c r="H28" s="16"/>
      <c r="I28" s="16" t="s">
        <v>50</v>
      </c>
      <c r="J28" s="16" t="s">
        <v>52</v>
      </c>
      <c r="K28" s="16" t="s">
        <v>50</v>
      </c>
      <c r="L28" s="16" t="s">
        <v>52</v>
      </c>
      <c r="M28" s="33" t="s">
        <v>291</v>
      </c>
      <c r="N28" s="28" t="s">
        <v>74</v>
      </c>
      <c r="O28" s="28" t="s">
        <v>235</v>
      </c>
      <c r="P28" s="34" t="s">
        <v>876</v>
      </c>
      <c r="Q28" s="28" t="s">
        <v>129</v>
      </c>
      <c r="R28" s="28" t="s">
        <v>320</v>
      </c>
      <c r="S28" s="28" t="s">
        <v>114</v>
      </c>
      <c r="T28" s="28" t="s">
        <v>320</v>
      </c>
      <c r="U28" s="35"/>
    </row>
    <row r="29" ht="15" customHeight="1" spans="1:21">
      <c r="A29" s="16" t="s">
        <v>170</v>
      </c>
      <c r="B29" s="36"/>
      <c r="C29" s="36"/>
      <c r="D29" s="16" t="s">
        <v>122</v>
      </c>
      <c r="E29" s="36"/>
      <c r="F29" s="36"/>
      <c r="G29" s="16"/>
      <c r="H29" s="16"/>
      <c r="I29" s="16" t="s">
        <v>50</v>
      </c>
      <c r="J29" s="16" t="s">
        <v>52</v>
      </c>
      <c r="K29" s="16" t="s">
        <v>50</v>
      </c>
      <c r="L29" s="16" t="s">
        <v>52</v>
      </c>
      <c r="M29" s="33" t="s">
        <v>291</v>
      </c>
      <c r="N29" s="28" t="s">
        <v>74</v>
      </c>
      <c r="O29" s="28" t="s">
        <v>241</v>
      </c>
      <c r="P29" s="34" t="s">
        <v>614</v>
      </c>
      <c r="Q29" s="28" t="s">
        <v>170</v>
      </c>
      <c r="R29" s="28" t="s">
        <v>302</v>
      </c>
      <c r="S29" s="28" t="s">
        <v>122</v>
      </c>
      <c r="T29" s="28" t="s">
        <v>302</v>
      </c>
      <c r="U29" s="35"/>
    </row>
    <row r="30" ht="15" customHeight="1" spans="1:21">
      <c r="A30" s="16" t="s">
        <v>153</v>
      </c>
      <c r="B30" s="36"/>
      <c r="C30" s="36"/>
      <c r="D30" s="16" t="s">
        <v>131</v>
      </c>
      <c r="E30" s="17">
        <f>((SUM(B5:B24)+SUM(B26:B30)))-((SUM(E5:E17)))-((SUM(E26:E29)))</f>
        <v>0</v>
      </c>
      <c r="F30" s="17">
        <f>((SUM(C5:C24)+SUM(C26:C30)))-((SUM(F5:F17)))-((SUM(F26:F29)))</f>
        <v>0</v>
      </c>
      <c r="G30" s="16"/>
      <c r="H30" s="16"/>
      <c r="I30" s="16" t="s">
        <v>50</v>
      </c>
      <c r="J30" s="16" t="s">
        <v>52</v>
      </c>
      <c r="K30" s="16" t="s">
        <v>50</v>
      </c>
      <c r="L30" s="16" t="s">
        <v>52</v>
      </c>
      <c r="M30" s="33" t="s">
        <v>291</v>
      </c>
      <c r="N30" s="28" t="s">
        <v>74</v>
      </c>
      <c r="O30" s="28" t="s">
        <v>246</v>
      </c>
      <c r="P30" s="34" t="s">
        <v>877</v>
      </c>
      <c r="Q30" s="28" t="s">
        <v>153</v>
      </c>
      <c r="R30" s="28" t="s">
        <v>308</v>
      </c>
      <c r="S30" s="28" t="s">
        <v>131</v>
      </c>
      <c r="T30" s="28" t="s">
        <v>308</v>
      </c>
      <c r="U30" s="35"/>
    </row>
    <row r="31" ht="15" customHeight="1" spans="1:21">
      <c r="A31" s="16" t="s">
        <v>878</v>
      </c>
      <c r="B31" s="17">
        <f>((SUM(B5:B24)+SUM(B26:B30)))</f>
        <v>805</v>
      </c>
      <c r="C31" s="17">
        <f>((SUM(C5:C24)+SUM(C26:C30)))</f>
        <v>73</v>
      </c>
      <c r="D31" s="16" t="s">
        <v>879</v>
      </c>
      <c r="E31" s="17">
        <f>((SUM(B5:B24)+SUM(B26:B30)))</f>
        <v>805</v>
      </c>
      <c r="F31" s="17">
        <f>((SUM(C5:C24)+SUM(C26:C30)))</f>
        <v>73</v>
      </c>
      <c r="G31" s="16"/>
      <c r="H31" s="16"/>
      <c r="I31" s="16" t="s">
        <v>72</v>
      </c>
      <c r="J31" s="16" t="s">
        <v>50</v>
      </c>
      <c r="K31" s="16" t="s">
        <v>72</v>
      </c>
      <c r="L31" s="16" t="s">
        <v>50</v>
      </c>
      <c r="M31" s="33" t="s">
        <v>291</v>
      </c>
      <c r="N31" s="28" t="s">
        <v>74</v>
      </c>
      <c r="O31" s="28" t="s">
        <v>251</v>
      </c>
      <c r="P31" s="34" t="s">
        <v>880</v>
      </c>
      <c r="Q31" s="28" t="s">
        <v>85</v>
      </c>
      <c r="R31" s="28" t="s">
        <v>76</v>
      </c>
      <c r="S31" s="28" t="s">
        <v>77</v>
      </c>
      <c r="T31" s="28" t="s">
        <v>76</v>
      </c>
      <c r="U31" s="35"/>
    </row>
  </sheetData>
  <mergeCells count="2">
    <mergeCell ref="A2:M2"/>
    <mergeCell ref="A3:M3"/>
  </mergeCells>
  <pageMargins left="0.700694444444445" right="0.700694444444445" top="0.751388888888889" bottom="0.751388888888889" header="0.297916666666667" footer="0.297916666666667"/>
  <pageSetup paperSize="9" scale="87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topLeftCell="A2" workbookViewId="0">
      <selection activeCell="F13" sqref="F13"/>
    </sheetView>
  </sheetViews>
  <sheetFormatPr defaultColWidth="8" defaultRowHeight="12.75" customHeight="1"/>
  <cols>
    <col min="1" max="1" width="33" style="1" customWidth="1"/>
    <col min="2" max="3" width="16.75" style="2" customWidth="1"/>
    <col min="4" max="4" width="33" style="1" customWidth="1"/>
    <col min="5" max="6" width="19" style="2" customWidth="1"/>
    <col min="7" max="8" width="8" style="4" hidden="1" customWidth="1"/>
    <col min="9" max="9" width="8.25" style="1" hidden="1" customWidth="1"/>
    <col min="10" max="10" width="8" style="4" hidden="1" customWidth="1"/>
    <col min="11" max="11" width="8.25" style="1" hidden="1" customWidth="1"/>
    <col min="12" max="13" width="8" style="4" hidden="1" customWidth="1"/>
    <col min="14" max="20" width="8" style="5" hidden="1" customWidth="1"/>
    <col min="21" max="258" width="8" style="2"/>
    <col min="259" max="259" width="30.375" style="2" customWidth="1"/>
    <col min="260" max="260" width="28" style="2" customWidth="1"/>
    <col min="261" max="261" width="24" style="2" customWidth="1"/>
    <col min="262" max="262" width="28.25" style="2" customWidth="1"/>
    <col min="263" max="276" width="8" style="2" hidden="1" customWidth="1"/>
    <col min="277" max="514" width="8" style="2"/>
    <col min="515" max="515" width="30.375" style="2" customWidth="1"/>
    <col min="516" max="516" width="28" style="2" customWidth="1"/>
    <col min="517" max="517" width="24" style="2" customWidth="1"/>
    <col min="518" max="518" width="28.25" style="2" customWidth="1"/>
    <col min="519" max="532" width="8" style="2" hidden="1" customWidth="1"/>
    <col min="533" max="770" width="8" style="2"/>
    <col min="771" max="771" width="30.375" style="2" customWidth="1"/>
    <col min="772" max="772" width="28" style="2" customWidth="1"/>
    <col min="773" max="773" width="24" style="2" customWidth="1"/>
    <col min="774" max="774" width="28.25" style="2" customWidth="1"/>
    <col min="775" max="788" width="8" style="2" hidden="1" customWidth="1"/>
    <col min="789" max="1026" width="8" style="2"/>
    <col min="1027" max="1027" width="30.375" style="2" customWidth="1"/>
    <col min="1028" max="1028" width="28" style="2" customWidth="1"/>
    <col min="1029" max="1029" width="24" style="2" customWidth="1"/>
    <col min="1030" max="1030" width="28.25" style="2" customWidth="1"/>
    <col min="1031" max="1044" width="8" style="2" hidden="1" customWidth="1"/>
    <col min="1045" max="1282" width="8" style="2"/>
    <col min="1283" max="1283" width="30.375" style="2" customWidth="1"/>
    <col min="1284" max="1284" width="28" style="2" customWidth="1"/>
    <col min="1285" max="1285" width="24" style="2" customWidth="1"/>
    <col min="1286" max="1286" width="28.25" style="2" customWidth="1"/>
    <col min="1287" max="1300" width="8" style="2" hidden="1" customWidth="1"/>
    <col min="1301" max="1538" width="8" style="2"/>
    <col min="1539" max="1539" width="30.375" style="2" customWidth="1"/>
    <col min="1540" max="1540" width="28" style="2" customWidth="1"/>
    <col min="1541" max="1541" width="24" style="2" customWidth="1"/>
    <col min="1542" max="1542" width="28.25" style="2" customWidth="1"/>
    <col min="1543" max="1556" width="8" style="2" hidden="1" customWidth="1"/>
    <col min="1557" max="1794" width="8" style="2"/>
    <col min="1795" max="1795" width="30.375" style="2" customWidth="1"/>
    <col min="1796" max="1796" width="28" style="2" customWidth="1"/>
    <col min="1797" max="1797" width="24" style="2" customWidth="1"/>
    <col min="1798" max="1798" width="28.25" style="2" customWidth="1"/>
    <col min="1799" max="1812" width="8" style="2" hidden="1" customWidth="1"/>
    <col min="1813" max="2050" width="8" style="2"/>
    <col min="2051" max="2051" width="30.375" style="2" customWidth="1"/>
    <col min="2052" max="2052" width="28" style="2" customWidth="1"/>
    <col min="2053" max="2053" width="24" style="2" customWidth="1"/>
    <col min="2054" max="2054" width="28.25" style="2" customWidth="1"/>
    <col min="2055" max="2068" width="8" style="2" hidden="1" customWidth="1"/>
    <col min="2069" max="2306" width="8" style="2"/>
    <col min="2307" max="2307" width="30.375" style="2" customWidth="1"/>
    <col min="2308" max="2308" width="28" style="2" customWidth="1"/>
    <col min="2309" max="2309" width="24" style="2" customWidth="1"/>
    <col min="2310" max="2310" width="28.25" style="2" customWidth="1"/>
    <col min="2311" max="2324" width="8" style="2" hidden="1" customWidth="1"/>
    <col min="2325" max="2562" width="8" style="2"/>
    <col min="2563" max="2563" width="30.375" style="2" customWidth="1"/>
    <col min="2564" max="2564" width="28" style="2" customWidth="1"/>
    <col min="2565" max="2565" width="24" style="2" customWidth="1"/>
    <col min="2566" max="2566" width="28.25" style="2" customWidth="1"/>
    <col min="2567" max="2580" width="8" style="2" hidden="1" customWidth="1"/>
    <col min="2581" max="2818" width="8" style="2"/>
    <col min="2819" max="2819" width="30.375" style="2" customWidth="1"/>
    <col min="2820" max="2820" width="28" style="2" customWidth="1"/>
    <col min="2821" max="2821" width="24" style="2" customWidth="1"/>
    <col min="2822" max="2822" width="28.25" style="2" customWidth="1"/>
    <col min="2823" max="2836" width="8" style="2" hidden="1" customWidth="1"/>
    <col min="2837" max="3074" width="8" style="2"/>
    <col min="3075" max="3075" width="30.375" style="2" customWidth="1"/>
    <col min="3076" max="3076" width="28" style="2" customWidth="1"/>
    <col min="3077" max="3077" width="24" style="2" customWidth="1"/>
    <col min="3078" max="3078" width="28.25" style="2" customWidth="1"/>
    <col min="3079" max="3092" width="8" style="2" hidden="1" customWidth="1"/>
    <col min="3093" max="3330" width="8" style="2"/>
    <col min="3331" max="3331" width="30.375" style="2" customWidth="1"/>
    <col min="3332" max="3332" width="28" style="2" customWidth="1"/>
    <col min="3333" max="3333" width="24" style="2" customWidth="1"/>
    <col min="3334" max="3334" width="28.25" style="2" customWidth="1"/>
    <col min="3335" max="3348" width="8" style="2" hidden="1" customWidth="1"/>
    <col min="3349" max="3586" width="8" style="2"/>
    <col min="3587" max="3587" width="30.375" style="2" customWidth="1"/>
    <col min="3588" max="3588" width="28" style="2" customWidth="1"/>
    <col min="3589" max="3589" width="24" style="2" customWidth="1"/>
    <col min="3590" max="3590" width="28.25" style="2" customWidth="1"/>
    <col min="3591" max="3604" width="8" style="2" hidden="1" customWidth="1"/>
    <col min="3605" max="3842" width="8" style="2"/>
    <col min="3843" max="3843" width="30.375" style="2" customWidth="1"/>
    <col min="3844" max="3844" width="28" style="2" customWidth="1"/>
    <col min="3845" max="3845" width="24" style="2" customWidth="1"/>
    <col min="3846" max="3846" width="28.25" style="2" customWidth="1"/>
    <col min="3847" max="3860" width="8" style="2" hidden="1" customWidth="1"/>
    <col min="3861" max="4098" width="8" style="2"/>
    <col min="4099" max="4099" width="30.375" style="2" customWidth="1"/>
    <col min="4100" max="4100" width="28" style="2" customWidth="1"/>
    <col min="4101" max="4101" width="24" style="2" customWidth="1"/>
    <col min="4102" max="4102" width="28.25" style="2" customWidth="1"/>
    <col min="4103" max="4116" width="8" style="2" hidden="1" customWidth="1"/>
    <col min="4117" max="4354" width="8" style="2"/>
    <col min="4355" max="4355" width="30.375" style="2" customWidth="1"/>
    <col min="4356" max="4356" width="28" style="2" customWidth="1"/>
    <col min="4357" max="4357" width="24" style="2" customWidth="1"/>
    <col min="4358" max="4358" width="28.25" style="2" customWidth="1"/>
    <col min="4359" max="4372" width="8" style="2" hidden="1" customWidth="1"/>
    <col min="4373" max="4610" width="8" style="2"/>
    <col min="4611" max="4611" width="30.375" style="2" customWidth="1"/>
    <col min="4612" max="4612" width="28" style="2" customWidth="1"/>
    <col min="4613" max="4613" width="24" style="2" customWidth="1"/>
    <col min="4614" max="4614" width="28.25" style="2" customWidth="1"/>
    <col min="4615" max="4628" width="8" style="2" hidden="1" customWidth="1"/>
    <col min="4629" max="4866" width="8" style="2"/>
    <col min="4867" max="4867" width="30.375" style="2" customWidth="1"/>
    <col min="4868" max="4868" width="28" style="2" customWidth="1"/>
    <col min="4869" max="4869" width="24" style="2" customWidth="1"/>
    <col min="4870" max="4870" width="28.25" style="2" customWidth="1"/>
    <col min="4871" max="4884" width="8" style="2" hidden="1" customWidth="1"/>
    <col min="4885" max="5122" width="8" style="2"/>
    <col min="5123" max="5123" width="30.375" style="2" customWidth="1"/>
    <col min="5124" max="5124" width="28" style="2" customWidth="1"/>
    <col min="5125" max="5125" width="24" style="2" customWidth="1"/>
    <col min="5126" max="5126" width="28.25" style="2" customWidth="1"/>
    <col min="5127" max="5140" width="8" style="2" hidden="1" customWidth="1"/>
    <col min="5141" max="5378" width="8" style="2"/>
    <col min="5379" max="5379" width="30.375" style="2" customWidth="1"/>
    <col min="5380" max="5380" width="28" style="2" customWidth="1"/>
    <col min="5381" max="5381" width="24" style="2" customWidth="1"/>
    <col min="5382" max="5382" width="28.25" style="2" customWidth="1"/>
    <col min="5383" max="5396" width="8" style="2" hidden="1" customWidth="1"/>
    <col min="5397" max="5634" width="8" style="2"/>
    <col min="5635" max="5635" width="30.375" style="2" customWidth="1"/>
    <col min="5636" max="5636" width="28" style="2" customWidth="1"/>
    <col min="5637" max="5637" width="24" style="2" customWidth="1"/>
    <col min="5638" max="5638" width="28.25" style="2" customWidth="1"/>
    <col min="5639" max="5652" width="8" style="2" hidden="1" customWidth="1"/>
    <col min="5653" max="5890" width="8" style="2"/>
    <col min="5891" max="5891" width="30.375" style="2" customWidth="1"/>
    <col min="5892" max="5892" width="28" style="2" customWidth="1"/>
    <col min="5893" max="5893" width="24" style="2" customWidth="1"/>
    <col min="5894" max="5894" width="28.25" style="2" customWidth="1"/>
    <col min="5895" max="5908" width="8" style="2" hidden="1" customWidth="1"/>
    <col min="5909" max="6146" width="8" style="2"/>
    <col min="6147" max="6147" width="30.375" style="2" customWidth="1"/>
    <col min="6148" max="6148" width="28" style="2" customWidth="1"/>
    <col min="6149" max="6149" width="24" style="2" customWidth="1"/>
    <col min="6150" max="6150" width="28.25" style="2" customWidth="1"/>
    <col min="6151" max="6164" width="8" style="2" hidden="1" customWidth="1"/>
    <col min="6165" max="6402" width="8" style="2"/>
    <col min="6403" max="6403" width="30.375" style="2" customWidth="1"/>
    <col min="6404" max="6404" width="28" style="2" customWidth="1"/>
    <col min="6405" max="6405" width="24" style="2" customWidth="1"/>
    <col min="6406" max="6406" width="28.25" style="2" customWidth="1"/>
    <col min="6407" max="6420" width="8" style="2" hidden="1" customWidth="1"/>
    <col min="6421" max="6658" width="8" style="2"/>
    <col min="6659" max="6659" width="30.375" style="2" customWidth="1"/>
    <col min="6660" max="6660" width="28" style="2" customWidth="1"/>
    <col min="6661" max="6661" width="24" style="2" customWidth="1"/>
    <col min="6662" max="6662" width="28.25" style="2" customWidth="1"/>
    <col min="6663" max="6676" width="8" style="2" hidden="1" customWidth="1"/>
    <col min="6677" max="6914" width="8" style="2"/>
    <col min="6915" max="6915" width="30.375" style="2" customWidth="1"/>
    <col min="6916" max="6916" width="28" style="2" customWidth="1"/>
    <col min="6917" max="6917" width="24" style="2" customWidth="1"/>
    <col min="6918" max="6918" width="28.25" style="2" customWidth="1"/>
    <col min="6919" max="6932" width="8" style="2" hidden="1" customWidth="1"/>
    <col min="6933" max="7170" width="8" style="2"/>
    <col min="7171" max="7171" width="30.375" style="2" customWidth="1"/>
    <col min="7172" max="7172" width="28" style="2" customWidth="1"/>
    <col min="7173" max="7173" width="24" style="2" customWidth="1"/>
    <col min="7174" max="7174" width="28.25" style="2" customWidth="1"/>
    <col min="7175" max="7188" width="8" style="2" hidden="1" customWidth="1"/>
    <col min="7189" max="7426" width="8" style="2"/>
    <col min="7427" max="7427" width="30.375" style="2" customWidth="1"/>
    <col min="7428" max="7428" width="28" style="2" customWidth="1"/>
    <col min="7429" max="7429" width="24" style="2" customWidth="1"/>
    <col min="7430" max="7430" width="28.25" style="2" customWidth="1"/>
    <col min="7431" max="7444" width="8" style="2" hidden="1" customWidth="1"/>
    <col min="7445" max="7682" width="8" style="2"/>
    <col min="7683" max="7683" width="30.375" style="2" customWidth="1"/>
    <col min="7684" max="7684" width="28" style="2" customWidth="1"/>
    <col min="7685" max="7685" width="24" style="2" customWidth="1"/>
    <col min="7686" max="7686" width="28.25" style="2" customWidth="1"/>
    <col min="7687" max="7700" width="8" style="2" hidden="1" customWidth="1"/>
    <col min="7701" max="7938" width="8" style="2"/>
    <col min="7939" max="7939" width="30.375" style="2" customWidth="1"/>
    <col min="7940" max="7940" width="28" style="2" customWidth="1"/>
    <col min="7941" max="7941" width="24" style="2" customWidth="1"/>
    <col min="7942" max="7942" width="28.25" style="2" customWidth="1"/>
    <col min="7943" max="7956" width="8" style="2" hidden="1" customWidth="1"/>
    <col min="7957" max="8194" width="8" style="2"/>
    <col min="8195" max="8195" width="30.375" style="2" customWidth="1"/>
    <col min="8196" max="8196" width="28" style="2" customWidth="1"/>
    <col min="8197" max="8197" width="24" style="2" customWidth="1"/>
    <col min="8198" max="8198" width="28.25" style="2" customWidth="1"/>
    <col min="8199" max="8212" width="8" style="2" hidden="1" customWidth="1"/>
    <col min="8213" max="8450" width="8" style="2"/>
    <col min="8451" max="8451" width="30.375" style="2" customWidth="1"/>
    <col min="8452" max="8452" width="28" style="2" customWidth="1"/>
    <col min="8453" max="8453" width="24" style="2" customWidth="1"/>
    <col min="8454" max="8454" width="28.25" style="2" customWidth="1"/>
    <col min="8455" max="8468" width="8" style="2" hidden="1" customWidth="1"/>
    <col min="8469" max="8706" width="8" style="2"/>
    <col min="8707" max="8707" width="30.375" style="2" customWidth="1"/>
    <col min="8708" max="8708" width="28" style="2" customWidth="1"/>
    <col min="8709" max="8709" width="24" style="2" customWidth="1"/>
    <col min="8710" max="8710" width="28.25" style="2" customWidth="1"/>
    <col min="8711" max="8724" width="8" style="2" hidden="1" customWidth="1"/>
    <col min="8725" max="8962" width="8" style="2"/>
    <col min="8963" max="8963" width="30.375" style="2" customWidth="1"/>
    <col min="8964" max="8964" width="28" style="2" customWidth="1"/>
    <col min="8965" max="8965" width="24" style="2" customWidth="1"/>
    <col min="8966" max="8966" width="28.25" style="2" customWidth="1"/>
    <col min="8967" max="8980" width="8" style="2" hidden="1" customWidth="1"/>
    <col min="8981" max="9218" width="8" style="2"/>
    <col min="9219" max="9219" width="30.375" style="2" customWidth="1"/>
    <col min="9220" max="9220" width="28" style="2" customWidth="1"/>
    <col min="9221" max="9221" width="24" style="2" customWidth="1"/>
    <col min="9222" max="9222" width="28.25" style="2" customWidth="1"/>
    <col min="9223" max="9236" width="8" style="2" hidden="1" customWidth="1"/>
    <col min="9237" max="9474" width="8" style="2"/>
    <col min="9475" max="9475" width="30.375" style="2" customWidth="1"/>
    <col min="9476" max="9476" width="28" style="2" customWidth="1"/>
    <col min="9477" max="9477" width="24" style="2" customWidth="1"/>
    <col min="9478" max="9478" width="28.25" style="2" customWidth="1"/>
    <col min="9479" max="9492" width="8" style="2" hidden="1" customWidth="1"/>
    <col min="9493" max="9730" width="8" style="2"/>
    <col min="9731" max="9731" width="30.375" style="2" customWidth="1"/>
    <col min="9732" max="9732" width="28" style="2" customWidth="1"/>
    <col min="9733" max="9733" width="24" style="2" customWidth="1"/>
    <col min="9734" max="9734" width="28.25" style="2" customWidth="1"/>
    <col min="9735" max="9748" width="8" style="2" hidden="1" customWidth="1"/>
    <col min="9749" max="9986" width="8" style="2"/>
    <col min="9987" max="9987" width="30.375" style="2" customWidth="1"/>
    <col min="9988" max="9988" width="28" style="2" customWidth="1"/>
    <col min="9989" max="9989" width="24" style="2" customWidth="1"/>
    <col min="9990" max="9990" width="28.25" style="2" customWidth="1"/>
    <col min="9991" max="10004" width="8" style="2" hidden="1" customWidth="1"/>
    <col min="10005" max="10242" width="8" style="2"/>
    <col min="10243" max="10243" width="30.375" style="2" customWidth="1"/>
    <col min="10244" max="10244" width="28" style="2" customWidth="1"/>
    <col min="10245" max="10245" width="24" style="2" customWidth="1"/>
    <col min="10246" max="10246" width="28.25" style="2" customWidth="1"/>
    <col min="10247" max="10260" width="8" style="2" hidden="1" customWidth="1"/>
    <col min="10261" max="10498" width="8" style="2"/>
    <col min="10499" max="10499" width="30.375" style="2" customWidth="1"/>
    <col min="10500" max="10500" width="28" style="2" customWidth="1"/>
    <col min="10501" max="10501" width="24" style="2" customWidth="1"/>
    <col min="10502" max="10502" width="28.25" style="2" customWidth="1"/>
    <col min="10503" max="10516" width="8" style="2" hidden="1" customWidth="1"/>
    <col min="10517" max="10754" width="8" style="2"/>
    <col min="10755" max="10755" width="30.375" style="2" customWidth="1"/>
    <col min="10756" max="10756" width="28" style="2" customWidth="1"/>
    <col min="10757" max="10757" width="24" style="2" customWidth="1"/>
    <col min="10758" max="10758" width="28.25" style="2" customWidth="1"/>
    <col min="10759" max="10772" width="8" style="2" hidden="1" customWidth="1"/>
    <col min="10773" max="11010" width="8" style="2"/>
    <col min="11011" max="11011" width="30.375" style="2" customWidth="1"/>
    <col min="11012" max="11012" width="28" style="2" customWidth="1"/>
    <col min="11013" max="11013" width="24" style="2" customWidth="1"/>
    <col min="11014" max="11014" width="28.25" style="2" customWidth="1"/>
    <col min="11015" max="11028" width="8" style="2" hidden="1" customWidth="1"/>
    <col min="11029" max="11266" width="8" style="2"/>
    <col min="11267" max="11267" width="30.375" style="2" customWidth="1"/>
    <col min="11268" max="11268" width="28" style="2" customWidth="1"/>
    <col min="11269" max="11269" width="24" style="2" customWidth="1"/>
    <col min="11270" max="11270" width="28.25" style="2" customWidth="1"/>
    <col min="11271" max="11284" width="8" style="2" hidden="1" customWidth="1"/>
    <col min="11285" max="11522" width="8" style="2"/>
    <col min="11523" max="11523" width="30.375" style="2" customWidth="1"/>
    <col min="11524" max="11524" width="28" style="2" customWidth="1"/>
    <col min="11525" max="11525" width="24" style="2" customWidth="1"/>
    <col min="11526" max="11526" width="28.25" style="2" customWidth="1"/>
    <col min="11527" max="11540" width="8" style="2" hidden="1" customWidth="1"/>
    <col min="11541" max="11778" width="8" style="2"/>
    <col min="11779" max="11779" width="30.375" style="2" customWidth="1"/>
    <col min="11780" max="11780" width="28" style="2" customWidth="1"/>
    <col min="11781" max="11781" width="24" style="2" customWidth="1"/>
    <col min="11782" max="11782" width="28.25" style="2" customWidth="1"/>
    <col min="11783" max="11796" width="8" style="2" hidden="1" customWidth="1"/>
    <col min="11797" max="12034" width="8" style="2"/>
    <col min="12035" max="12035" width="30.375" style="2" customWidth="1"/>
    <col min="12036" max="12036" width="28" style="2" customWidth="1"/>
    <col min="12037" max="12037" width="24" style="2" customWidth="1"/>
    <col min="12038" max="12038" width="28.25" style="2" customWidth="1"/>
    <col min="12039" max="12052" width="8" style="2" hidden="1" customWidth="1"/>
    <col min="12053" max="12290" width="8" style="2"/>
    <col min="12291" max="12291" width="30.375" style="2" customWidth="1"/>
    <col min="12292" max="12292" width="28" style="2" customWidth="1"/>
    <col min="12293" max="12293" width="24" style="2" customWidth="1"/>
    <col min="12294" max="12294" width="28.25" style="2" customWidth="1"/>
    <col min="12295" max="12308" width="8" style="2" hidden="1" customWidth="1"/>
    <col min="12309" max="12546" width="8" style="2"/>
    <col min="12547" max="12547" width="30.375" style="2" customWidth="1"/>
    <col min="12548" max="12548" width="28" style="2" customWidth="1"/>
    <col min="12549" max="12549" width="24" style="2" customWidth="1"/>
    <col min="12550" max="12550" width="28.25" style="2" customWidth="1"/>
    <col min="12551" max="12564" width="8" style="2" hidden="1" customWidth="1"/>
    <col min="12565" max="12802" width="8" style="2"/>
    <col min="12803" max="12803" width="30.375" style="2" customWidth="1"/>
    <col min="12804" max="12804" width="28" style="2" customWidth="1"/>
    <col min="12805" max="12805" width="24" style="2" customWidth="1"/>
    <col min="12806" max="12806" width="28.25" style="2" customWidth="1"/>
    <col min="12807" max="12820" width="8" style="2" hidden="1" customWidth="1"/>
    <col min="12821" max="13058" width="8" style="2"/>
    <col min="13059" max="13059" width="30.375" style="2" customWidth="1"/>
    <col min="13060" max="13060" width="28" style="2" customWidth="1"/>
    <col min="13061" max="13061" width="24" style="2" customWidth="1"/>
    <col min="13062" max="13062" width="28.25" style="2" customWidth="1"/>
    <col min="13063" max="13076" width="8" style="2" hidden="1" customWidth="1"/>
    <col min="13077" max="13314" width="8" style="2"/>
    <col min="13315" max="13315" width="30.375" style="2" customWidth="1"/>
    <col min="13316" max="13316" width="28" style="2" customWidth="1"/>
    <col min="13317" max="13317" width="24" style="2" customWidth="1"/>
    <col min="13318" max="13318" width="28.25" style="2" customWidth="1"/>
    <col min="13319" max="13332" width="8" style="2" hidden="1" customWidth="1"/>
    <col min="13333" max="13570" width="8" style="2"/>
    <col min="13571" max="13571" width="30.375" style="2" customWidth="1"/>
    <col min="13572" max="13572" width="28" style="2" customWidth="1"/>
    <col min="13573" max="13573" width="24" style="2" customWidth="1"/>
    <col min="13574" max="13574" width="28.25" style="2" customWidth="1"/>
    <col min="13575" max="13588" width="8" style="2" hidden="1" customWidth="1"/>
    <col min="13589" max="13826" width="8" style="2"/>
    <col min="13827" max="13827" width="30.375" style="2" customWidth="1"/>
    <col min="13828" max="13828" width="28" style="2" customWidth="1"/>
    <col min="13829" max="13829" width="24" style="2" customWidth="1"/>
    <col min="13830" max="13830" width="28.25" style="2" customWidth="1"/>
    <col min="13831" max="13844" width="8" style="2" hidden="1" customWidth="1"/>
    <col min="13845" max="14082" width="8" style="2"/>
    <col min="14083" max="14083" width="30.375" style="2" customWidth="1"/>
    <col min="14084" max="14084" width="28" style="2" customWidth="1"/>
    <col min="14085" max="14085" width="24" style="2" customWidth="1"/>
    <col min="14086" max="14086" width="28.25" style="2" customWidth="1"/>
    <col min="14087" max="14100" width="8" style="2" hidden="1" customWidth="1"/>
    <col min="14101" max="14338" width="8" style="2"/>
    <col min="14339" max="14339" width="30.375" style="2" customWidth="1"/>
    <col min="14340" max="14340" width="28" style="2" customWidth="1"/>
    <col min="14341" max="14341" width="24" style="2" customWidth="1"/>
    <col min="14342" max="14342" width="28.25" style="2" customWidth="1"/>
    <col min="14343" max="14356" width="8" style="2" hidden="1" customWidth="1"/>
    <col min="14357" max="14594" width="8" style="2"/>
    <col min="14595" max="14595" width="30.375" style="2" customWidth="1"/>
    <col min="14596" max="14596" width="28" style="2" customWidth="1"/>
    <col min="14597" max="14597" width="24" style="2" customWidth="1"/>
    <col min="14598" max="14598" width="28.25" style="2" customWidth="1"/>
    <col min="14599" max="14612" width="8" style="2" hidden="1" customWidth="1"/>
    <col min="14613" max="14850" width="8" style="2"/>
    <col min="14851" max="14851" width="30.375" style="2" customWidth="1"/>
    <col min="14852" max="14852" width="28" style="2" customWidth="1"/>
    <col min="14853" max="14853" width="24" style="2" customWidth="1"/>
    <col min="14854" max="14854" width="28.25" style="2" customWidth="1"/>
    <col min="14855" max="14868" width="8" style="2" hidden="1" customWidth="1"/>
    <col min="14869" max="15106" width="8" style="2"/>
    <col min="15107" max="15107" width="30.375" style="2" customWidth="1"/>
    <col min="15108" max="15108" width="28" style="2" customWidth="1"/>
    <col min="15109" max="15109" width="24" style="2" customWidth="1"/>
    <col min="15110" max="15110" width="28.25" style="2" customWidth="1"/>
    <col min="15111" max="15124" width="8" style="2" hidden="1" customWidth="1"/>
    <col min="15125" max="15362" width="8" style="2"/>
    <col min="15363" max="15363" width="30.375" style="2" customWidth="1"/>
    <col min="15364" max="15364" width="28" style="2" customWidth="1"/>
    <col min="15365" max="15365" width="24" style="2" customWidth="1"/>
    <col min="15366" max="15366" width="28.25" style="2" customWidth="1"/>
    <col min="15367" max="15380" width="8" style="2" hidden="1" customWidth="1"/>
    <col min="15381" max="15618" width="8" style="2"/>
    <col min="15619" max="15619" width="30.375" style="2" customWidth="1"/>
    <col min="15620" max="15620" width="28" style="2" customWidth="1"/>
    <col min="15621" max="15621" width="24" style="2" customWidth="1"/>
    <col min="15622" max="15622" width="28.25" style="2" customWidth="1"/>
    <col min="15623" max="15636" width="8" style="2" hidden="1" customWidth="1"/>
    <col min="15637" max="15874" width="8" style="2"/>
    <col min="15875" max="15875" width="30.375" style="2" customWidth="1"/>
    <col min="15876" max="15876" width="28" style="2" customWidth="1"/>
    <col min="15877" max="15877" width="24" style="2" customWidth="1"/>
    <col min="15878" max="15878" width="28.25" style="2" customWidth="1"/>
    <col min="15879" max="15892" width="8" style="2" hidden="1" customWidth="1"/>
    <col min="15893" max="16130" width="8" style="2"/>
    <col min="16131" max="16131" width="30.375" style="2" customWidth="1"/>
    <col min="16132" max="16132" width="28" style="2" customWidth="1"/>
    <col min="16133" max="16133" width="24" style="2" customWidth="1"/>
    <col min="16134" max="16134" width="28.25" style="2" customWidth="1"/>
    <col min="16135" max="16148" width="8" style="2" hidden="1" customWidth="1"/>
    <col min="16149" max="16384" width="8" style="2"/>
  </cols>
  <sheetData>
    <row r="1" hidden="1" customHeight="1" spans="1:20">
      <c r="A1" s="1" t="s">
        <v>881</v>
      </c>
      <c r="B1" s="2" t="s">
        <v>882</v>
      </c>
      <c r="C1" s="2" t="s">
        <v>882</v>
      </c>
      <c r="D1" s="1" t="s">
        <v>883</v>
      </c>
      <c r="E1" s="2" t="s">
        <v>884</v>
      </c>
      <c r="F1" s="2" t="s">
        <v>884</v>
      </c>
      <c r="G1" s="4" t="s">
        <v>885</v>
      </c>
      <c r="H1" s="4" t="s">
        <v>886</v>
      </c>
      <c r="I1" s="1" t="s">
        <v>887</v>
      </c>
      <c r="J1" s="4" t="s">
        <v>888</v>
      </c>
      <c r="K1" s="1" t="s">
        <v>889</v>
      </c>
      <c r="L1" s="4" t="s">
        <v>890</v>
      </c>
      <c r="M1" s="4" t="s">
        <v>891</v>
      </c>
      <c r="N1" s="5" t="s">
        <v>40</v>
      </c>
      <c r="O1" s="5" t="s">
        <v>41</v>
      </c>
      <c r="P1" s="5" t="s">
        <v>42</v>
      </c>
      <c r="Q1" s="5" t="s">
        <v>892</v>
      </c>
      <c r="R1" s="5" t="s">
        <v>893</v>
      </c>
      <c r="S1" s="5" t="s">
        <v>894</v>
      </c>
      <c r="T1" s="5" t="s">
        <v>895</v>
      </c>
    </row>
    <row r="2" ht="30" customHeight="1" spans="1:20">
      <c r="A2" s="6" t="s">
        <v>22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8"/>
      <c r="O2" s="28" t="s">
        <v>50</v>
      </c>
      <c r="P2" s="28"/>
      <c r="Q2" s="28"/>
      <c r="R2" s="28"/>
      <c r="S2" s="28"/>
      <c r="T2" s="28"/>
    </row>
    <row r="3" ht="15" customHeight="1" spans="1:20">
      <c r="A3" s="7" t="s">
        <v>278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8"/>
      <c r="O3" s="28" t="s">
        <v>52</v>
      </c>
      <c r="P3" s="28"/>
      <c r="Q3" s="28"/>
      <c r="R3" s="28"/>
      <c r="S3" s="28"/>
      <c r="T3" s="28"/>
    </row>
    <row r="4" ht="21.75" customHeight="1" spans="1:21">
      <c r="A4" s="13" t="s">
        <v>896</v>
      </c>
      <c r="B4" s="14" t="s">
        <v>465</v>
      </c>
      <c r="C4" s="14" t="s">
        <v>466</v>
      </c>
      <c r="D4" s="13" t="s">
        <v>897</v>
      </c>
      <c r="E4" s="14" t="s">
        <v>465</v>
      </c>
      <c r="F4" s="14" t="s">
        <v>468</v>
      </c>
      <c r="G4" s="31" t="s">
        <v>285</v>
      </c>
      <c r="H4" s="31" t="s">
        <v>286</v>
      </c>
      <c r="I4" s="13" t="s">
        <v>61</v>
      </c>
      <c r="J4" s="31" t="s">
        <v>62</v>
      </c>
      <c r="K4" s="13" t="s">
        <v>63</v>
      </c>
      <c r="L4" s="31" t="s">
        <v>64</v>
      </c>
      <c r="M4" s="32" t="s">
        <v>67</v>
      </c>
      <c r="N4" s="28"/>
      <c r="O4" s="28" t="s">
        <v>68</v>
      </c>
      <c r="P4" s="28"/>
      <c r="Q4" s="28"/>
      <c r="R4" s="28"/>
      <c r="S4" s="28"/>
      <c r="T4" s="28"/>
      <c r="U4" s="35"/>
    </row>
    <row r="5" ht="16.5" customHeight="1" spans="1:21">
      <c r="A5" s="16" t="s">
        <v>898</v>
      </c>
      <c r="B5" s="36"/>
      <c r="C5" s="36"/>
      <c r="D5" s="16" t="s">
        <v>899</v>
      </c>
      <c r="E5" s="17">
        <f>((SUM(E6:E8)+SUM(E10:E15)))</f>
        <v>253</v>
      </c>
      <c r="F5" s="17">
        <f>((SUM(F6:F8)+SUM(F10:F15)))</f>
        <v>237</v>
      </c>
      <c r="G5" s="16"/>
      <c r="H5" s="16"/>
      <c r="I5" s="16" t="s">
        <v>50</v>
      </c>
      <c r="J5" s="16" t="s">
        <v>52</v>
      </c>
      <c r="K5" s="16" t="s">
        <v>72</v>
      </c>
      <c r="L5" s="16" t="s">
        <v>68</v>
      </c>
      <c r="M5" s="33" t="s">
        <v>900</v>
      </c>
      <c r="N5" s="28" t="s">
        <v>74</v>
      </c>
      <c r="O5" s="28" t="s">
        <v>75</v>
      </c>
      <c r="P5" s="34" t="s">
        <v>50</v>
      </c>
      <c r="Q5" s="28" t="s">
        <v>898</v>
      </c>
      <c r="R5" s="28" t="s">
        <v>93</v>
      </c>
      <c r="S5" s="28" t="s">
        <v>899</v>
      </c>
      <c r="T5" s="28" t="s">
        <v>93</v>
      </c>
      <c r="U5" s="35"/>
    </row>
    <row r="6" ht="16.5" customHeight="1" spans="1:21">
      <c r="A6" s="16" t="s">
        <v>901</v>
      </c>
      <c r="B6" s="36"/>
      <c r="C6" s="36"/>
      <c r="D6" s="16" t="s">
        <v>902</v>
      </c>
      <c r="E6" s="36">
        <v>199</v>
      </c>
      <c r="F6" s="36">
        <v>199</v>
      </c>
      <c r="G6" s="16"/>
      <c r="H6" s="16"/>
      <c r="I6" s="16" t="s">
        <v>50</v>
      </c>
      <c r="J6" s="16" t="s">
        <v>68</v>
      </c>
      <c r="K6" s="16" t="s">
        <v>50</v>
      </c>
      <c r="L6" s="16" t="s">
        <v>75</v>
      </c>
      <c r="M6" s="33" t="s">
        <v>900</v>
      </c>
      <c r="N6" s="28" t="s">
        <v>74</v>
      </c>
      <c r="O6" s="28" t="s">
        <v>82</v>
      </c>
      <c r="P6" s="34" t="s">
        <v>52</v>
      </c>
      <c r="Q6" s="28" t="s">
        <v>903</v>
      </c>
      <c r="R6" s="28" t="s">
        <v>111</v>
      </c>
      <c r="S6" s="28" t="s">
        <v>904</v>
      </c>
      <c r="T6" s="28" t="s">
        <v>476</v>
      </c>
      <c r="U6" s="35"/>
    </row>
    <row r="7" ht="16.5" customHeight="1" spans="1:21">
      <c r="A7" s="16" t="s">
        <v>905</v>
      </c>
      <c r="B7" s="36"/>
      <c r="C7" s="36"/>
      <c r="D7" s="16" t="s">
        <v>906</v>
      </c>
      <c r="E7" s="36"/>
      <c r="F7" s="36"/>
      <c r="G7" s="16"/>
      <c r="H7" s="16"/>
      <c r="I7" s="16" t="s">
        <v>50</v>
      </c>
      <c r="J7" s="16" t="s">
        <v>68</v>
      </c>
      <c r="K7" s="16" t="s">
        <v>50</v>
      </c>
      <c r="L7" s="16" t="s">
        <v>75</v>
      </c>
      <c r="M7" s="33" t="s">
        <v>900</v>
      </c>
      <c r="N7" s="28" t="s">
        <v>74</v>
      </c>
      <c r="O7" s="28" t="s">
        <v>91</v>
      </c>
      <c r="P7" s="34" t="s">
        <v>68</v>
      </c>
      <c r="Q7" s="28" t="s">
        <v>907</v>
      </c>
      <c r="R7" s="28" t="s">
        <v>908</v>
      </c>
      <c r="S7" s="28" t="s">
        <v>909</v>
      </c>
      <c r="T7" s="28" t="s">
        <v>510</v>
      </c>
      <c r="U7" s="35"/>
    </row>
    <row r="8" ht="16.5" customHeight="1" spans="1:21">
      <c r="A8" s="16" t="s">
        <v>910</v>
      </c>
      <c r="B8" s="36"/>
      <c r="C8" s="36"/>
      <c r="D8" s="16" t="s">
        <v>911</v>
      </c>
      <c r="E8" s="36">
        <v>38</v>
      </c>
      <c r="F8" s="36">
        <v>38</v>
      </c>
      <c r="G8" s="16"/>
      <c r="H8" s="16"/>
      <c r="I8" s="16" t="s">
        <v>50</v>
      </c>
      <c r="J8" s="16" t="s">
        <v>52</v>
      </c>
      <c r="K8" s="16" t="s">
        <v>50</v>
      </c>
      <c r="L8" s="16" t="s">
        <v>75</v>
      </c>
      <c r="M8" s="33" t="s">
        <v>900</v>
      </c>
      <c r="N8" s="28" t="s">
        <v>74</v>
      </c>
      <c r="O8" s="28" t="s">
        <v>100</v>
      </c>
      <c r="P8" s="34" t="s">
        <v>75</v>
      </c>
      <c r="Q8" s="28" t="s">
        <v>912</v>
      </c>
      <c r="R8" s="28" t="s">
        <v>913</v>
      </c>
      <c r="S8" s="28" t="s">
        <v>717</v>
      </c>
      <c r="T8" s="28" t="s">
        <v>595</v>
      </c>
      <c r="U8" s="35"/>
    </row>
    <row r="9" ht="16.5" customHeight="1" spans="1:21">
      <c r="A9" s="16" t="s">
        <v>914</v>
      </c>
      <c r="B9" s="36">
        <v>253</v>
      </c>
      <c r="C9" s="36">
        <v>237</v>
      </c>
      <c r="D9" s="16" t="s">
        <v>915</v>
      </c>
      <c r="E9" s="36"/>
      <c r="F9" s="36"/>
      <c r="G9" s="16"/>
      <c r="H9" s="16"/>
      <c r="I9" s="16" t="s">
        <v>50</v>
      </c>
      <c r="J9" s="16" t="s">
        <v>50</v>
      </c>
      <c r="K9" s="16" t="s">
        <v>50</v>
      </c>
      <c r="L9" s="16" t="s">
        <v>50</v>
      </c>
      <c r="M9" s="33" t="s">
        <v>900</v>
      </c>
      <c r="N9" s="28" t="s">
        <v>74</v>
      </c>
      <c r="O9" s="28" t="s">
        <v>109</v>
      </c>
      <c r="P9" s="34" t="s">
        <v>82</v>
      </c>
      <c r="Q9" s="28" t="s">
        <v>914</v>
      </c>
      <c r="R9" s="28" t="s">
        <v>103</v>
      </c>
      <c r="S9" s="28" t="s">
        <v>916</v>
      </c>
      <c r="T9" s="28" t="s">
        <v>101</v>
      </c>
      <c r="U9" s="35"/>
    </row>
    <row r="10" ht="16.5" customHeight="1" spans="1:21">
      <c r="A10" s="16" t="s">
        <v>917</v>
      </c>
      <c r="B10" s="36">
        <v>16</v>
      </c>
      <c r="C10" s="36"/>
      <c r="D10" s="16" t="s">
        <v>918</v>
      </c>
      <c r="E10" s="36"/>
      <c r="F10" s="36"/>
      <c r="G10" s="16"/>
      <c r="H10" s="16"/>
      <c r="I10" s="16" t="s">
        <v>50</v>
      </c>
      <c r="J10" s="16" t="s">
        <v>50</v>
      </c>
      <c r="K10" s="16" t="s">
        <v>50</v>
      </c>
      <c r="L10" s="16" t="s">
        <v>75</v>
      </c>
      <c r="M10" s="33" t="s">
        <v>900</v>
      </c>
      <c r="N10" s="28" t="s">
        <v>74</v>
      </c>
      <c r="O10" s="28" t="s">
        <v>119</v>
      </c>
      <c r="P10" s="34" t="s">
        <v>91</v>
      </c>
      <c r="Q10" s="28" t="s">
        <v>919</v>
      </c>
      <c r="R10" s="28" t="s">
        <v>920</v>
      </c>
      <c r="S10" s="28" t="s">
        <v>921</v>
      </c>
      <c r="T10" s="28" t="s">
        <v>922</v>
      </c>
      <c r="U10" s="35"/>
    </row>
    <row r="11" ht="16.5" customHeight="1" spans="1:21">
      <c r="A11" s="16" t="s">
        <v>435</v>
      </c>
      <c r="B11" s="36"/>
      <c r="C11" s="36"/>
      <c r="D11" s="16" t="s">
        <v>923</v>
      </c>
      <c r="E11" s="36"/>
      <c r="F11" s="36"/>
      <c r="G11" s="16"/>
      <c r="H11" s="16"/>
      <c r="I11" s="16" t="s">
        <v>50</v>
      </c>
      <c r="J11" s="16" t="s">
        <v>50</v>
      </c>
      <c r="K11" s="16" t="s">
        <v>50</v>
      </c>
      <c r="L11" s="16" t="s">
        <v>75</v>
      </c>
      <c r="M11" s="33" t="s">
        <v>900</v>
      </c>
      <c r="N11" s="28" t="s">
        <v>74</v>
      </c>
      <c r="O11" s="28" t="s">
        <v>127</v>
      </c>
      <c r="P11" s="34" t="s">
        <v>100</v>
      </c>
      <c r="Q11" s="28" t="s">
        <v>435</v>
      </c>
      <c r="R11" s="28" t="s">
        <v>113</v>
      </c>
      <c r="S11" s="28" t="s">
        <v>924</v>
      </c>
      <c r="T11" s="28" t="s">
        <v>809</v>
      </c>
      <c r="U11" s="35"/>
    </row>
    <row r="12" ht="16.5" customHeight="1" spans="1:21">
      <c r="A12" s="16" t="s">
        <v>444</v>
      </c>
      <c r="B12" s="36"/>
      <c r="C12" s="36"/>
      <c r="D12" s="16" t="s">
        <v>925</v>
      </c>
      <c r="E12" s="36">
        <v>16</v>
      </c>
      <c r="F12" s="36"/>
      <c r="G12" s="16"/>
      <c r="H12" s="16"/>
      <c r="I12" s="16" t="s">
        <v>50</v>
      </c>
      <c r="J12" s="16" t="s">
        <v>50</v>
      </c>
      <c r="K12" s="16" t="s">
        <v>50</v>
      </c>
      <c r="L12" s="16" t="s">
        <v>75</v>
      </c>
      <c r="M12" s="33" t="s">
        <v>900</v>
      </c>
      <c r="N12" s="28" t="s">
        <v>74</v>
      </c>
      <c r="O12" s="28" t="s">
        <v>135</v>
      </c>
      <c r="P12" s="34" t="s">
        <v>109</v>
      </c>
      <c r="Q12" s="28" t="s">
        <v>444</v>
      </c>
      <c r="R12" s="28" t="s">
        <v>121</v>
      </c>
      <c r="S12" s="28" t="s">
        <v>926</v>
      </c>
      <c r="T12" s="28" t="s">
        <v>813</v>
      </c>
      <c r="U12" s="35"/>
    </row>
    <row r="13" ht="16.5" customHeight="1" spans="1:21">
      <c r="A13" s="16"/>
      <c r="B13" s="17"/>
      <c r="C13" s="17"/>
      <c r="D13" s="16" t="s">
        <v>927</v>
      </c>
      <c r="E13" s="36"/>
      <c r="F13" s="36"/>
      <c r="G13" s="16"/>
      <c r="H13" s="16"/>
      <c r="I13" s="16" t="s">
        <v>50</v>
      </c>
      <c r="J13" s="16" t="s">
        <v>50</v>
      </c>
      <c r="K13" s="16" t="s">
        <v>50</v>
      </c>
      <c r="L13" s="16" t="s">
        <v>75</v>
      </c>
      <c r="M13" s="33" t="s">
        <v>900</v>
      </c>
      <c r="N13" s="28" t="s">
        <v>74</v>
      </c>
      <c r="O13" s="28" t="s">
        <v>142</v>
      </c>
      <c r="P13" s="34" t="s">
        <v>119</v>
      </c>
      <c r="Q13" s="28" t="s">
        <v>204</v>
      </c>
      <c r="R13" s="28" t="s">
        <v>205</v>
      </c>
      <c r="S13" s="28" t="s">
        <v>928</v>
      </c>
      <c r="T13" s="28" t="s">
        <v>818</v>
      </c>
      <c r="U13" s="35"/>
    </row>
    <row r="14" ht="16.5" customHeight="1" spans="1:21">
      <c r="A14" s="16"/>
      <c r="B14" s="17"/>
      <c r="C14" s="17"/>
      <c r="D14" s="16" t="s">
        <v>929</v>
      </c>
      <c r="E14" s="36"/>
      <c r="F14" s="36"/>
      <c r="G14" s="16"/>
      <c r="H14" s="16"/>
      <c r="I14" s="16" t="s">
        <v>50</v>
      </c>
      <c r="J14" s="16" t="s">
        <v>50</v>
      </c>
      <c r="K14" s="16" t="s">
        <v>50</v>
      </c>
      <c r="L14" s="16" t="s">
        <v>75</v>
      </c>
      <c r="M14" s="33" t="s">
        <v>900</v>
      </c>
      <c r="N14" s="28" t="s">
        <v>74</v>
      </c>
      <c r="O14" s="28" t="s">
        <v>150</v>
      </c>
      <c r="P14" s="34" t="s">
        <v>127</v>
      </c>
      <c r="Q14" s="28" t="s">
        <v>204</v>
      </c>
      <c r="R14" s="28" t="s">
        <v>205</v>
      </c>
      <c r="S14" s="28" t="s">
        <v>930</v>
      </c>
      <c r="T14" s="28" t="s">
        <v>931</v>
      </c>
      <c r="U14" s="35"/>
    </row>
    <row r="15" ht="16.5" customHeight="1" spans="1:21">
      <c r="A15" s="16"/>
      <c r="B15" s="17"/>
      <c r="C15" s="17"/>
      <c r="D15" s="16" t="s">
        <v>932</v>
      </c>
      <c r="E15" s="36"/>
      <c r="F15" s="36"/>
      <c r="G15" s="16"/>
      <c r="H15" s="16"/>
      <c r="I15" s="16" t="s">
        <v>50</v>
      </c>
      <c r="J15" s="16" t="s">
        <v>50</v>
      </c>
      <c r="K15" s="16" t="s">
        <v>50</v>
      </c>
      <c r="L15" s="16" t="s">
        <v>75</v>
      </c>
      <c r="M15" s="33" t="s">
        <v>900</v>
      </c>
      <c r="N15" s="28" t="s">
        <v>74</v>
      </c>
      <c r="O15" s="28" t="s">
        <v>158</v>
      </c>
      <c r="P15" s="34" t="s">
        <v>135</v>
      </c>
      <c r="Q15" s="28" t="s">
        <v>204</v>
      </c>
      <c r="R15" s="28" t="s">
        <v>205</v>
      </c>
      <c r="S15" s="28" t="s">
        <v>933</v>
      </c>
      <c r="T15" s="28" t="s">
        <v>934</v>
      </c>
      <c r="U15" s="35"/>
    </row>
    <row r="16" ht="16.5" customHeight="1" spans="1:21">
      <c r="A16" s="16"/>
      <c r="B16" s="17"/>
      <c r="C16" s="17"/>
      <c r="D16" s="16" t="s">
        <v>777</v>
      </c>
      <c r="E16" s="36"/>
      <c r="F16" s="36"/>
      <c r="G16" s="16"/>
      <c r="H16" s="16"/>
      <c r="I16" s="16" t="s">
        <v>50</v>
      </c>
      <c r="J16" s="16" t="s">
        <v>50</v>
      </c>
      <c r="K16" s="16" t="s">
        <v>50</v>
      </c>
      <c r="L16" s="16" t="s">
        <v>75</v>
      </c>
      <c r="M16" s="33" t="s">
        <v>900</v>
      </c>
      <c r="N16" s="28" t="s">
        <v>74</v>
      </c>
      <c r="O16" s="28" t="s">
        <v>165</v>
      </c>
      <c r="P16" s="34" t="s">
        <v>142</v>
      </c>
      <c r="Q16" s="28" t="s">
        <v>204</v>
      </c>
      <c r="R16" s="28" t="s">
        <v>205</v>
      </c>
      <c r="S16" s="28" t="s">
        <v>777</v>
      </c>
      <c r="T16" s="28" t="s">
        <v>113</v>
      </c>
      <c r="U16" s="35"/>
    </row>
    <row r="17" ht="16.5" customHeight="1" spans="1:21">
      <c r="A17" s="16" t="s">
        <v>935</v>
      </c>
      <c r="B17" s="17">
        <v>253</v>
      </c>
      <c r="C17" s="17">
        <f>((SUM(C5:C5)+SUM(C9:C9)+SUM(C11:C12)))</f>
        <v>237</v>
      </c>
      <c r="D17" s="16" t="s">
        <v>936</v>
      </c>
      <c r="E17" s="17">
        <f>((SUM(E6:E8)+SUM(E10:E16)))</f>
        <v>253</v>
      </c>
      <c r="F17" s="17">
        <f>((SUM(F6:F8)+SUM(F10:F16)))</f>
        <v>237</v>
      </c>
      <c r="G17" s="16"/>
      <c r="H17" s="16"/>
      <c r="I17" s="16" t="s">
        <v>72</v>
      </c>
      <c r="J17" s="16" t="s">
        <v>50</v>
      </c>
      <c r="K17" s="16" t="s">
        <v>72</v>
      </c>
      <c r="L17" s="16" t="s">
        <v>52</v>
      </c>
      <c r="M17" s="33" t="s">
        <v>900</v>
      </c>
      <c r="N17" s="28" t="s">
        <v>74</v>
      </c>
      <c r="O17" s="28" t="s">
        <v>173</v>
      </c>
      <c r="P17" s="34" t="s">
        <v>150</v>
      </c>
      <c r="Q17" s="28" t="s">
        <v>447</v>
      </c>
      <c r="R17" s="28" t="s">
        <v>84</v>
      </c>
      <c r="S17" s="28" t="s">
        <v>448</v>
      </c>
      <c r="T17" s="28" t="s">
        <v>84</v>
      </c>
      <c r="U17" s="35"/>
    </row>
    <row r="18" ht="16.5" customHeight="1" spans="1:21">
      <c r="A18" s="16" t="s">
        <v>170</v>
      </c>
      <c r="B18" s="36">
        <v>0</v>
      </c>
      <c r="C18" s="36">
        <v>0</v>
      </c>
      <c r="D18" s="16" t="s">
        <v>131</v>
      </c>
      <c r="E18" s="17">
        <f>((SUM(B5:B5)+SUM(B9:B9)+SUM(B11:B12)+SUM(B18:B18)))-((SUM(E6:E8)+SUM(E10:E16)))</f>
        <v>0</v>
      </c>
      <c r="F18" s="17">
        <f>((SUM(C5:C5)+SUM(C9:C9)+SUM(C11:C12)+SUM(C18:C18)))-((SUM(F6:F8)+SUM(F10:F16)))</f>
        <v>0</v>
      </c>
      <c r="G18" s="16"/>
      <c r="H18" s="16"/>
      <c r="I18" s="16" t="s">
        <v>50</v>
      </c>
      <c r="J18" s="16" t="s">
        <v>50</v>
      </c>
      <c r="K18" s="16" t="s">
        <v>50</v>
      </c>
      <c r="L18" s="16" t="s">
        <v>52</v>
      </c>
      <c r="M18" s="33" t="s">
        <v>900</v>
      </c>
      <c r="N18" s="28" t="s">
        <v>74</v>
      </c>
      <c r="O18" s="28" t="s">
        <v>179</v>
      </c>
      <c r="P18" s="34" t="s">
        <v>158</v>
      </c>
      <c r="Q18" s="28" t="s">
        <v>170</v>
      </c>
      <c r="R18" s="28" t="s">
        <v>161</v>
      </c>
      <c r="S18" s="28" t="s">
        <v>131</v>
      </c>
      <c r="T18" s="28" t="s">
        <v>161</v>
      </c>
      <c r="U18" s="35"/>
    </row>
    <row r="19" ht="16.5" customHeight="1" spans="1:21">
      <c r="A19" s="16" t="s">
        <v>937</v>
      </c>
      <c r="B19" s="17">
        <f>((SUM(B5:B5)+SUM(B9:B9)+SUM(B11:B12)+SUM(B18:B18)))</f>
        <v>253</v>
      </c>
      <c r="C19" s="17">
        <f>((SUM(C5:C5)+SUM(C9:C9)+SUM(C11:C12)+SUM(C18:C18)))</f>
        <v>237</v>
      </c>
      <c r="D19" s="16" t="s">
        <v>938</v>
      </c>
      <c r="E19" s="17">
        <f>((SUM(B5:B5)+SUM(B9:B9)+SUM(B11:B12)+SUM(B18:B18)))</f>
        <v>253</v>
      </c>
      <c r="F19" s="17">
        <f>((SUM(C5:C5)+SUM(C9:C9)+SUM(C11:C12)+SUM(C18:C18)))</f>
        <v>237</v>
      </c>
      <c r="G19" s="16"/>
      <c r="H19" s="16"/>
      <c r="I19" s="16" t="s">
        <v>72</v>
      </c>
      <c r="J19" s="16" t="s">
        <v>50</v>
      </c>
      <c r="K19" s="16" t="s">
        <v>72</v>
      </c>
      <c r="L19" s="16" t="s">
        <v>50</v>
      </c>
      <c r="M19" s="33" t="s">
        <v>900</v>
      </c>
      <c r="N19" s="28" t="s">
        <v>74</v>
      </c>
      <c r="O19" s="28" t="s">
        <v>187</v>
      </c>
      <c r="P19" s="34" t="s">
        <v>165</v>
      </c>
      <c r="Q19" s="28" t="s">
        <v>85</v>
      </c>
      <c r="R19" s="28" t="s">
        <v>76</v>
      </c>
      <c r="S19" s="28" t="s">
        <v>77</v>
      </c>
      <c r="T19" s="28" t="s">
        <v>76</v>
      </c>
      <c r="U19" s="35"/>
    </row>
  </sheetData>
  <mergeCells count="2">
    <mergeCell ref="A2:M2"/>
    <mergeCell ref="A3:M3"/>
  </mergeCells>
  <pageMargins left="0.700694444444445" right="0.700694444444445" top="0.751388888888889" bottom="0.751388888888889" header="0.297916666666667" footer="0.297916666666667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Win7w.Com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目录</vt:lpstr>
      <vt:lpstr>基本情况表01</vt:lpstr>
      <vt:lpstr>一般公共预算（一）02-1</vt:lpstr>
      <vt:lpstr>一般公共预算（二）02-2</vt:lpstr>
      <vt:lpstr>总收入表03</vt:lpstr>
      <vt:lpstr>一般公共预算支出表（政府经济分类）04</vt:lpstr>
      <vt:lpstr>政府性基金收支表05</vt:lpstr>
      <vt:lpstr>村级经费收支表06</vt:lpstr>
      <vt:lpstr>重大项目明细表07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张乐</dc:creator>
  <cp:lastModifiedBy>Administrator</cp:lastModifiedBy>
  <dcterms:created xsi:type="dcterms:W3CDTF">2017-10-24T07:40:00Z</dcterms:created>
  <cp:lastPrinted>2017-10-24T08:39:00Z</cp:lastPrinted>
  <dcterms:modified xsi:type="dcterms:W3CDTF">2021-07-12T09:25:46Z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935FE9F4916443D7AF4B9E2B416C3D99</vt:lpwstr>
  </property>
</Properties>
</file>