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农村低保" sheetId="12" r:id="rId1"/>
  </sheets>
  <definedNames>
    <definedName name="_xlnm.Print_Area" localSheetId="0">农村低保!$A$1:$L$7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<sst xmlns="http://schemas.openxmlformats.org/spreadsheetml/2006/main" count="34" uniqueCount="29">
  <si>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2026年3月钦北区社会救助统计表（农村居民最低生活保障）</t>
  </si>
  <si>
    <t>统计期间：2026年3月1日-3月31日</t>
  </si>
  <si>
    <t>地区</t>
  </si>
  <si>
    <t>农村低保人数</t>
  </si>
  <si>
    <t>农村低保家庭数</t>
  </si>
  <si>
    <t>低保人员增减情况</t>
  </si>
  <si>
    <t>1至本月累计发放人次</t>
  </si>
  <si>
    <t>1至本月农村低保累计支出</t>
  </si>
  <si>
    <t>按资金类型分</t>
  </si>
  <si>
    <t>农村低保
标准</t>
  </si>
  <si>
    <t>人均补助水平</t>
  </si>
  <si>
    <t>超出自治区考核平均补助水平（245元/人）</t>
  </si>
  <si>
    <t>上月累计
支出</t>
  </si>
  <si>
    <t>单月支出</t>
  </si>
  <si>
    <t>2020年农村人口（区厅数）</t>
  </si>
  <si>
    <t>低保覆盖率（绩效）%</t>
  </si>
  <si>
    <t>当月新增
农村低保人数</t>
  </si>
  <si>
    <t>当月退出
农村低保人数</t>
  </si>
  <si>
    <t>1至本月农村
低保金</t>
  </si>
  <si>
    <t>1至本月其他支出（包括临时物价补贴）</t>
  </si>
  <si>
    <t>单位</t>
  </si>
  <si>
    <t>人</t>
  </si>
  <si>
    <t>户</t>
  </si>
  <si>
    <t>人次</t>
  </si>
  <si>
    <t>万元</t>
  </si>
  <si>
    <t>元/人、年</t>
  </si>
  <si>
    <t>元/人</t>
  </si>
  <si>
    <t>钦北区</t>
  </si>
  <si>
    <t>分管领导：黄玉峰                    核表人：黄宗剑                填表人：林雪青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</si>
</sst>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.00_);\(0.00\)"/>
    <numFmt numFmtId="178" formatCode="0.0_);\(0.0\)"/>
    <numFmt numFmtId="179" formatCode="0.0000_ "/>
    <numFmt numFmtId="180" formatCode="0.0000_);[Red]\(0.0000\)"/>
    <numFmt numFmtId="181" formatCode="0.00;[Red]0.00"/>
  </numFmts>
  <fonts count="47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color rgb="FF00000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8" fillId="0" borderId="0"/>
    <xf numFmtId="0" fontId="0" fillId="4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47" borderId="16" applyNumberFormat="0" applyAlignment="0" applyProtection="0">
      <alignment vertical="center"/>
    </xf>
    <xf numFmtId="0" fontId="39" fillId="0" borderId="0"/>
    <xf numFmtId="0" fontId="25" fillId="48" borderId="0" applyNumberFormat="0" applyBorder="0" applyAlignment="0" applyProtection="0">
      <alignment vertical="center"/>
    </xf>
    <xf numFmtId="0" fontId="40" fillId="0" borderId="0"/>
    <xf numFmtId="0" fontId="26" fillId="0" borderId="17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38" fillId="47" borderId="16" applyProtection="0">
      <alignment vertical="center"/>
    </xf>
    <xf numFmtId="0" fontId="3" fillId="0" borderId="0" applyProtection="0"/>
    <xf numFmtId="0" fontId="28" fillId="0" borderId="0" applyProtection="0"/>
    <xf numFmtId="0" fontId="0" fillId="46" borderId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5" fillId="44" borderId="0" applyProtection="0">
      <alignment vertical="center"/>
    </xf>
    <xf numFmtId="0" fontId="42" fillId="0" borderId="18" applyProtection="0">
      <alignment vertical="center"/>
    </xf>
    <xf numFmtId="0" fontId="25" fillId="35" borderId="0" applyProtection="0">
      <alignment vertical="center"/>
    </xf>
    <xf numFmtId="0" fontId="43" fillId="36" borderId="0" applyProtection="0">
      <alignment vertical="center"/>
    </xf>
    <xf numFmtId="0" fontId="25" fillId="36" borderId="0" applyProtection="0">
      <alignment vertical="center"/>
    </xf>
    <xf numFmtId="0" fontId="25" fillId="46" borderId="0" applyProtection="0">
      <alignment vertical="center"/>
    </xf>
    <xf numFmtId="0" fontId="25" fillId="52" borderId="0" applyProtection="0">
      <alignment vertical="center"/>
    </xf>
    <xf numFmtId="0" fontId="44" fillId="0" borderId="19" applyProtection="0">
      <alignment vertical="center"/>
    </xf>
    <xf numFmtId="0" fontId="45" fillId="0" borderId="0" applyProtection="0">
      <alignment vertical="center"/>
    </xf>
    <xf numFmtId="0" fontId="46" fillId="0" borderId="19" applyProtection="0">
      <alignment vertical="center"/>
    </xf>
    <xf numFmtId="0" fontId="41" fillId="39" borderId="0" applyProtection="0">
      <alignment vertical="center"/>
    </xf>
    <xf numFmtId="0" fontId="42" fillId="0" borderId="0" applyProtection="0">
      <alignment vertical="center"/>
    </xf>
    <xf numFmtId="0" fontId="31" fillId="0" borderId="0" applyProtection="0">
      <alignment vertical="center"/>
    </xf>
    <xf numFmtId="0" fontId="5" fillId="0" borderId="0">
      <alignment vertical="center"/>
    </xf>
    <xf numFmtId="0" fontId="34" fillId="0" borderId="14" applyProtection="0">
      <alignment vertical="center"/>
    </xf>
    <xf numFmtId="0" fontId="3" fillId="0" borderId="0"/>
    <xf numFmtId="0" fontId="33" fillId="49" borderId="13" applyProtection="0">
      <alignment vertical="center"/>
    </xf>
    <xf numFmtId="0" fontId="36" fillId="0" borderId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  <protection locked="0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dxfs count="1">
    <dxf>
      <font>
        <b val="0"/>
        <color indexed="60"/>
      </font>
      <fill>
        <patternFill patternType="solid">
          <bgColor indexed="29"/>
        </patternFill>
      </fill>
    </dxf>
  </dxf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selection activeCell="P3" sqref="P$1:P$1048576"/>
    </sheetView>
  </sheetViews>
  <sheetFormatPr defaultColWidth="8.88333333333333" defaultRowHeight="13.5" outlineLevelRow="7"/>
  <cols>
    <col min="1" max="6" width="10.775" style="1" customWidth="1"/>
    <col min="7" max="7" width="13.4416666666667" style="1" customWidth="1"/>
    <col min="8" max="8" width="14.1083333333333" style="1" customWidth="1"/>
    <col min="9" max="9" width="12.875" style="1" customWidth="1"/>
    <col min="10" max="10" width="9.525" style="1" customWidth="1"/>
    <col min="11" max="12" width="10.775" style="1" customWidth="1"/>
    <col min="13" max="13" width="12" style="1" customWidth="1"/>
    <col min="14" max="14" width="11.6666666666667" style="1" customWidth="1"/>
    <col min="15" max="15" width="14.625" style="1" customWidth="1"/>
    <col min="16" max="16" width="11.875" style="1" customWidth="1"/>
    <col min="17" max="16384" width="8.88333333333333" style="1"/>
  </cols>
  <sheetData>
    <row r="1" ht="66.9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43" customHeight="1" spans="1:16">
      <c r="A2" s="1" t="s">
        <v>1</v>
      </c>
    </row>
    <row r="3" ht="37.05" customHeight="1" spans="1:16">
      <c r="A3" s="3" t="s">
        <v>2</v>
      </c>
      <c r="B3" s="3" t="s">
        <v>3</v>
      </c>
      <c r="C3" s="3" t="s">
        <v>4</v>
      </c>
      <c r="D3" s="3" t="s">
        <v>5</v>
      </c>
      <c r="E3" s="3"/>
      <c r="F3" s="3" t="s">
        <v>6</v>
      </c>
      <c r="G3" s="3" t="s">
        <v>7</v>
      </c>
      <c r="H3" s="3" t="s">
        <v>8</v>
      </c>
      <c r="I3" s="3"/>
      <c r="J3" s="3" t="s">
        <v>9</v>
      </c>
      <c r="K3" s="3" t="s">
        <v>10</v>
      </c>
      <c r="L3" s="3" t="s">
        <v>11</v>
      </c>
      <c r="M3" s="4" t="s">
        <v>12</v>
      </c>
      <c r="N3" s="4" t="s">
        <v>13</v>
      </c>
      <c r="O3" s="4" t="s">
        <v>14</v>
      </c>
      <c r="P3" s="4" t="s">
        <v>15</v>
      </c>
    </row>
    <row r="4" ht="43.35" customHeight="1" spans="1:16">
      <c r="A4" s="3"/>
      <c r="B4" s="3"/>
      <c r="C4" s="3"/>
      <c r="D4" s="3" t="s">
        <v>16</v>
      </c>
      <c r="E4" s="3" t="s">
        <v>17</v>
      </c>
      <c r="F4" s="3"/>
      <c r="G4" s="3"/>
      <c r="H4" s="3" t="s">
        <v>18</v>
      </c>
      <c r="I4" s="3" t="s">
        <v>19</v>
      </c>
      <c r="J4" s="3"/>
      <c r="K4" s="3"/>
      <c r="L4" s="3"/>
      <c r="M4" s="4"/>
      <c r="N4" s="4"/>
      <c r="O4" s="4"/>
      <c r="P4" s="4"/>
    </row>
    <row r="5" spans="1:1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4"/>
    </row>
    <row r="6" ht="36" customHeight="1" spans="1:16">
      <c r="A6" s="3" t="s">
        <v>20</v>
      </c>
      <c r="B6" s="3" t="s">
        <v>21</v>
      </c>
      <c r="C6" s="3" t="s">
        <v>22</v>
      </c>
      <c r="D6" s="3" t="s">
        <v>21</v>
      </c>
      <c r="E6" s="3" t="s">
        <v>21</v>
      </c>
      <c r="F6" s="3" t="s">
        <v>23</v>
      </c>
      <c r="G6" s="3" t="s">
        <v>24</v>
      </c>
      <c r="H6" s="3" t="s">
        <v>24</v>
      </c>
      <c r="I6" s="3" t="s">
        <v>24</v>
      </c>
      <c r="J6" s="3" t="s">
        <v>25</v>
      </c>
      <c r="K6" s="3" t="s">
        <v>26</v>
      </c>
      <c r="L6" s="3" t="s">
        <v>26</v>
      </c>
      <c r="M6" s="4"/>
      <c r="N6" s="4"/>
      <c r="O6" s="4"/>
      <c r="P6" s="4"/>
    </row>
    <row r="7" s="1" customFormat="1" ht="55" customHeight="1" spans="1:16">
      <c r="A7" s="5" t="s">
        <v>27</v>
      </c>
      <c r="B7" s="3">
        <v>33089</v>
      </c>
      <c r="C7" s="3">
        <v>13126</v>
      </c>
      <c r="D7" s="3">
        <v>573</v>
      </c>
      <c r="E7" s="3">
        <v>419</v>
      </c>
      <c r="F7" s="3">
        <f>32922+32935+33089</f>
        <v>98946</v>
      </c>
      <c r="G7" s="6">
        <f>829.429+829.856+833.556</f>
        <v>2492.841</v>
      </c>
      <c r="H7" s="6">
        <f>G7-I7</f>
        <v>2492.841</v>
      </c>
      <c r="I7" s="7">
        <v>0</v>
      </c>
      <c r="J7" s="3">
        <v>6000</v>
      </c>
      <c r="K7" s="6">
        <f>(H7)*10000/F7</f>
        <v>251.939542780911</v>
      </c>
      <c r="L7" s="8">
        <f>K7-245</f>
        <v>6.93954278091081</v>
      </c>
      <c r="M7" s="9">
        <v>1659.285</v>
      </c>
      <c r="N7" s="10">
        <v>833.556</v>
      </c>
      <c r="O7" s="3">
        <v>70.94</v>
      </c>
      <c r="P7" s="11">
        <f>B7/(O7*10000)*100</f>
        <v>4.66436425148012</v>
      </c>
    </row>
    <row r="8" ht="52" customHeight="1" spans="1:16">
      <c r="A8" s="12" t="s">
        <v>28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</sheetData>
  <mergeCells count="21">
    <mergeCell ref="A1:P1"/>
    <mergeCell ref="A2:P2"/>
    <mergeCell ref="D3:E3"/>
    <mergeCell ref="H3:I3"/>
    <mergeCell ref="A8:P8"/>
    <mergeCell ref="A3:A5"/>
    <mergeCell ref="B3:B5"/>
    <mergeCell ref="C3:C5"/>
    <mergeCell ref="D4:D5"/>
    <mergeCell ref="E4:E5"/>
    <mergeCell ref="F3:F5"/>
    <mergeCell ref="G3:G5"/>
    <mergeCell ref="H4:H5"/>
    <mergeCell ref="I4:I5"/>
    <mergeCell ref="J3:J5"/>
    <mergeCell ref="K3:K5"/>
    <mergeCell ref="L3:L5"/>
    <mergeCell ref="M3:M6"/>
    <mergeCell ref="N3:N6"/>
    <mergeCell ref="O3:O6"/>
    <mergeCell ref="P3:P6"/>
  </mergeCells>
  <conditionalFormatting sqref="K3">
    <cfRule type="cellIs" dxfId="0" priority="3080" stopIfTrue="1" operator="lessThan">
      <formula>390</formula>
    </cfRule>
  </conditionalFormatting>
  <pageMargins left="0.7" right="0.7" top="0.75" bottom="0.75" header="0.3" footer="0.3"/>
  <pageSetup paperSize="9" scale="99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G.s.h</cp:lastModifiedBy>
  <dcterms:created xsi:type="dcterms:W3CDTF">2021-06-08T07:18:00Z</dcterms:created>
  <dcterms:modified xsi:type="dcterms:W3CDTF">2026-04-01T03:06:30Z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CD26DECB31794BB2963B147243DCE8D0_13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