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<sst xmlns="http://schemas.openxmlformats.org/spreadsheetml/2006/main" count="35" uniqueCount="30">
  <si>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2025年8月钦北区社会救助统计表（城市居民最低生活保障）</t>
  </si>
  <si>
    <t>统计期间：2025年1月1日-8月31日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</si>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</sst>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\(0.00\)"/>
    <numFmt numFmtId="178" formatCode="0.0_);\(0.0\)"/>
    <numFmt numFmtId="179" formatCode="0.0000_);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4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25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4" fillId="44" borderId="0" applyProtection="0">
      <alignment vertical="center"/>
    </xf>
    <xf numFmtId="0" fontId="42" fillId="0" borderId="18" applyProtection="0">
      <alignment vertical="center"/>
    </xf>
    <xf numFmtId="0" fontId="24" fillId="35" borderId="0" applyProtection="0">
      <alignment vertical="center"/>
    </xf>
    <xf numFmtId="0" fontId="43" fillId="36" borderId="0" applyProtection="0">
      <alignment vertical="center"/>
    </xf>
    <xf numFmtId="0" fontId="24" fillId="3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4" fillId="0" borderId="14" applyProtection="0">
      <alignment vertical="center"/>
    </xf>
    <xf numFmtId="0" fontId="25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H16" sqref="H16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7" width="10.775" style="1" customWidth="1"/>
    <col min="18" max="16384" width="8.88333333333333" style="1"/>
  </cols>
  <sheetData>
    <row r="1" ht="66.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" customHeight="1" spans="1:1">
      <c r="A2" s="1" t="s">
        <v>1</v>
      </c>
    </row>
    <row r="3" ht="43.95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</row>
    <row r="4" ht="43.35" customHeight="1" spans="1:17">
      <c r="A4" s="4"/>
      <c r="B4" s="4"/>
      <c r="C4" s="4"/>
      <c r="D4" s="4" t="s">
        <v>17</v>
      </c>
      <c r="E4" s="4" t="s">
        <v>18</v>
      </c>
      <c r="F4" s="4"/>
      <c r="G4" s="4"/>
      <c r="H4" s="4" t="s">
        <v>19</v>
      </c>
      <c r="I4" s="4" t="s">
        <v>20</v>
      </c>
      <c r="J4" s="4"/>
      <c r="K4" s="4"/>
      <c r="L4" s="4"/>
      <c r="M4" s="4"/>
      <c r="N4" s="4"/>
      <c r="O4" s="4"/>
      <c r="P4" s="4"/>
      <c r="Q4" s="4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6" customHeight="1" spans="1:17">
      <c r="A6" s="5" t="s">
        <v>21</v>
      </c>
      <c r="B6" s="5" t="s">
        <v>22</v>
      </c>
      <c r="C6" s="5" t="s">
        <v>23</v>
      </c>
      <c r="D6" s="5" t="s">
        <v>22</v>
      </c>
      <c r="E6" s="5" t="s">
        <v>22</v>
      </c>
      <c r="F6" s="5" t="s">
        <v>24</v>
      </c>
      <c r="G6" s="5" t="s">
        <v>25</v>
      </c>
      <c r="H6" s="5" t="s">
        <v>25</v>
      </c>
      <c r="I6" s="5" t="s">
        <v>25</v>
      </c>
      <c r="J6" s="5" t="s">
        <v>26</v>
      </c>
      <c r="K6" s="5" t="s">
        <v>27</v>
      </c>
      <c r="L6" s="5" t="s">
        <v>27</v>
      </c>
      <c r="M6" s="4"/>
      <c r="N6" s="4"/>
      <c r="O6" s="11"/>
      <c r="P6" s="11"/>
      <c r="Q6" s="11"/>
    </row>
    <row r="7" s="1" customFormat="1" ht="33" customHeight="1" spans="1:17">
      <c r="A7" s="6" t="s">
        <v>28</v>
      </c>
      <c r="B7" s="5">
        <v>2316</v>
      </c>
      <c r="C7" s="5">
        <v>1197</v>
      </c>
      <c r="D7" s="5">
        <v>34</v>
      </c>
      <c r="E7" s="5">
        <v>43</v>
      </c>
      <c r="F7" s="7">
        <f>2351+2369+2303+2295+2303+2343+2325+2316</f>
        <v>18605</v>
      </c>
      <c r="G7" s="8">
        <f>N7+O7</f>
        <v>760.57</v>
      </c>
      <c r="H7" s="8">
        <f>G7-I7</f>
        <v>760.57</v>
      </c>
      <c r="I7" s="12">
        <v>0</v>
      </c>
      <c r="J7" s="5">
        <v>760</v>
      </c>
      <c r="K7" s="13">
        <f>(H7)*10000/F7</f>
        <v>408.798710024187</v>
      </c>
      <c r="L7" s="13">
        <f>K7-405</f>
        <v>3.79871002418707</v>
      </c>
      <c r="M7" s="13">
        <v>388.1</v>
      </c>
      <c r="N7" s="14">
        <v>666.105</v>
      </c>
      <c r="O7" s="15">
        <v>94.465</v>
      </c>
      <c r="P7" s="5">
        <v>16.87</v>
      </c>
      <c r="Q7" s="16">
        <f>B7/(P7*10000)*100</f>
        <v>1.37285121517487</v>
      </c>
    </row>
    <row r="8" s="2" customFormat="1" ht="31.05" customHeight="1" spans="1:17">
      <c r="A8" s="9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1" stopIfTrue="1" operator="lessThan">
      <formula>390</formula>
    </cfRule>
  </conditionalFormatting>
  <pageMargins left="0.7" right="0.7" top="0.75" bottom="0.75" header="0.3" footer="0.3"/>
  <pageSetup paperSize="9" scale="84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2025-09-04T02:34:10Z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2717ACA80BF2460292DCAF01156E7A6A_13</vt:lpwstr>
  </property>
  <property fmtid="{D5CDD505-2E9C-101B-9397-08002B2CF9AE}" pid="4" name="KSOReadingLayout">
    <vt:bool>false</vt:bool>
  </property>
</Properties>
</file>