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 " sheetId="9" r:id="rId1"/>
  </sheets>
  <definedNames>
    <definedName name="_xlnm._FilterDatabase" localSheetId="0" hidden="1">'花名册 '!$A$3:$O$102</definedName>
    <definedName name="_xlnm.Print_Titles" localSheetId="0">'花名册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<sst xmlns="http://schemas.openxmlformats.org/spreadsheetml/2006/main" count="569" uniqueCount="280">
  <si>
    <t>2025年第1批就业帮扶车间吸纳脱贫劳动力(含监测帮扶对象)就业补贴花名册</t>
  </si>
  <si>
    <t xml:space="preserve">单位：钦州市钦北区人力资源和社会保障局 </t>
  </si>
  <si>
    <t>序号</t>
  </si>
  <si>
    <t>单位名称</t>
  </si>
  <si>
    <t>姓名</t>
  </si>
  <si>
    <t>性别</t>
  </si>
  <si>
    <t>身份证号码</t>
  </si>
  <si>
    <t>签订劳动合同
时间</t>
  </si>
  <si>
    <t>领取报酬时间</t>
  </si>
  <si>
    <t>领取报
酬月数</t>
  </si>
  <si>
    <t>领取报酬
金额（元）</t>
  </si>
  <si>
    <t>补贴年度</t>
  </si>
  <si>
    <t>补贴人数</t>
  </si>
  <si>
    <t>补贴标准（元/人）</t>
  </si>
  <si>
    <t>补贴金额（元）</t>
  </si>
  <si>
    <t>备注</t>
  </si>
  <si>
    <t>广西新澳农业科技有限公司</t>
  </si>
  <si>
    <t>黄国霞</t>
  </si>
  <si>
    <t>女</t>
  </si>
  <si>
    <t>452802********2486</t>
  </si>
  <si>
    <t>2023.05-2028.05</t>
  </si>
  <si>
    <t>2024.01-2024.06</t>
  </si>
  <si>
    <t>2024年</t>
  </si>
  <si>
    <t>黎明芳</t>
  </si>
  <si>
    <t>452802********7302</t>
  </si>
  <si>
    <t>2023.07-2028.07</t>
  </si>
  <si>
    <t>利金华</t>
  </si>
  <si>
    <t>452802********6945</t>
  </si>
  <si>
    <t>2021.02-2026.02</t>
  </si>
  <si>
    <t>颜景农</t>
  </si>
  <si>
    <t>男</t>
  </si>
  <si>
    <t>452802********7231</t>
  </si>
  <si>
    <t>2022.01-2027.01</t>
  </si>
  <si>
    <t>凌艳华</t>
  </si>
  <si>
    <t>452802********7267</t>
  </si>
  <si>
    <t>2023.07-2024.07</t>
  </si>
  <si>
    <t>李树卷</t>
  </si>
  <si>
    <t>452802********7538</t>
  </si>
  <si>
    <t>2021.12-2024.08</t>
  </si>
  <si>
    <t>黄金清</t>
  </si>
  <si>
    <t>450703********7525</t>
  </si>
  <si>
    <t>2021.12-2026.12</t>
  </si>
  <si>
    <t>何朝兰</t>
  </si>
  <si>
    <t>452802********7523</t>
  </si>
  <si>
    <t>2024.01-2024.08</t>
  </si>
  <si>
    <t>小计</t>
  </si>
  <si>
    <t>钦州市钦北区新铺珠绣工艺品专业合作社</t>
  </si>
  <si>
    <t>黄兰胜</t>
  </si>
  <si>
    <t>452802********3362</t>
  </si>
  <si>
    <t>2023.11-2025.11</t>
  </si>
  <si>
    <t>2024.04-2024.11</t>
  </si>
  <si>
    <t>方华业</t>
  </si>
  <si>
    <t>452802********194X</t>
  </si>
  <si>
    <t>2023.12-2024.12</t>
  </si>
  <si>
    <t>苏会珍</t>
  </si>
  <si>
    <t>452802********2186</t>
  </si>
  <si>
    <t>2024.05-2024.12</t>
  </si>
  <si>
    <t>翟彩秀</t>
  </si>
  <si>
    <t>450703********182X</t>
  </si>
  <si>
    <t>2024.03-2024.11</t>
  </si>
  <si>
    <t>钦州市钦北区华杰制衣厂</t>
  </si>
  <si>
    <t>450703********1909</t>
  </si>
  <si>
    <t>2023.12-2025.11</t>
  </si>
  <si>
    <t>2024.01-2024.09</t>
  </si>
  <si>
    <t>450703********1942</t>
  </si>
  <si>
    <t>452122********3663</t>
  </si>
  <si>
    <t>452623********3326</t>
  </si>
  <si>
    <t>农红英</t>
  </si>
  <si>
    <t>450703********1523</t>
  </si>
  <si>
    <t>广西利佰兴食品集团有限公司</t>
  </si>
  <si>
    <t>谭丽梅</t>
  </si>
  <si>
    <t>452802********6648</t>
  </si>
  <si>
    <t>2023.12-无固定期限</t>
  </si>
  <si>
    <t>2024.01-2024.12</t>
  </si>
  <si>
    <t>利国好</t>
  </si>
  <si>
    <t>452802********691X</t>
  </si>
  <si>
    <t>2023.07-无固定期限</t>
  </si>
  <si>
    <t>罗  峦</t>
  </si>
  <si>
    <t>452802********1250</t>
  </si>
  <si>
    <t>2023.01-无固定期限</t>
  </si>
  <si>
    <t>农  坪</t>
  </si>
  <si>
    <t>450702********6042</t>
  </si>
  <si>
    <t>黎艳清</t>
  </si>
  <si>
    <t>452802********7247</t>
  </si>
  <si>
    <t>2024.02-无固定期限</t>
  </si>
  <si>
    <t>2024.03-2024.12</t>
  </si>
  <si>
    <t>钦州九联食品有限公司</t>
  </si>
  <si>
    <t>黄琼辉</t>
  </si>
  <si>
    <t>452802********754X</t>
  </si>
  <si>
    <t>2021.05-无固定期限</t>
  </si>
  <si>
    <t>2024.01-2024.10</t>
  </si>
  <si>
    <t>黄家雄</t>
  </si>
  <si>
    <t>452802********3031</t>
  </si>
  <si>
    <t>2021.08-2024.08</t>
  </si>
  <si>
    <t>黄善亮</t>
  </si>
  <si>
    <t>452802********751X</t>
  </si>
  <si>
    <t>2023.03-2025.05</t>
  </si>
  <si>
    <t>郭建梅</t>
  </si>
  <si>
    <t>452802********7226</t>
  </si>
  <si>
    <t>2023.02-2025.01</t>
  </si>
  <si>
    <t>罗艳春</t>
  </si>
  <si>
    <t>452802********7585</t>
  </si>
  <si>
    <t>2021.04-2027.04</t>
  </si>
  <si>
    <t>班定艺</t>
  </si>
  <si>
    <t>450703********7539</t>
  </si>
  <si>
    <t>2023.04-2026.04</t>
  </si>
  <si>
    <t>梁艳锦</t>
  </si>
  <si>
    <t>450703********7246</t>
  </si>
  <si>
    <t>张玉娟</t>
  </si>
  <si>
    <t>450703********2480</t>
  </si>
  <si>
    <t>2021.03-2027.02</t>
  </si>
  <si>
    <t>黄进美</t>
  </si>
  <si>
    <t>452802********752X</t>
  </si>
  <si>
    <t>2022.09-2025.09</t>
  </si>
  <si>
    <t>李玉华</t>
  </si>
  <si>
    <t>452802********7569</t>
  </si>
  <si>
    <t>梁琼芬</t>
  </si>
  <si>
    <t>452802********7526</t>
  </si>
  <si>
    <t>2023.08-2024.08</t>
  </si>
  <si>
    <t>梁彩花</t>
  </si>
  <si>
    <t>452802********7520</t>
  </si>
  <si>
    <t>潘云</t>
  </si>
  <si>
    <t>450703********2123</t>
  </si>
  <si>
    <t>2023.06-无固定期限</t>
  </si>
  <si>
    <t>苏春梅</t>
  </si>
  <si>
    <t>452802********2141</t>
  </si>
  <si>
    <t>黄永深</t>
  </si>
  <si>
    <t>452802********7513</t>
  </si>
  <si>
    <t>2023.01-2026.05</t>
  </si>
  <si>
    <t>杨焜富</t>
  </si>
  <si>
    <t>450703********7511</t>
  </si>
  <si>
    <t>2023.03-2026.03</t>
  </si>
  <si>
    <t>梁清华</t>
  </si>
  <si>
    <t>452802********212X</t>
  </si>
  <si>
    <t>2022.07-无固定期限</t>
  </si>
  <si>
    <t>李梅珍</t>
  </si>
  <si>
    <t>450703********7269</t>
  </si>
  <si>
    <t>2023.04-无固定期限</t>
  </si>
  <si>
    <t>农金明</t>
  </si>
  <si>
    <t>450703********7599</t>
  </si>
  <si>
    <t>2023.11-无固定期限</t>
  </si>
  <si>
    <t>陈国珍</t>
  </si>
  <si>
    <t>450702********9043</t>
  </si>
  <si>
    <t>2022.04-2025.04</t>
  </si>
  <si>
    <t>李运英</t>
  </si>
  <si>
    <t>452522********6326</t>
  </si>
  <si>
    <t>罗富能</t>
  </si>
  <si>
    <t>450703********7213</t>
  </si>
  <si>
    <t>2021.05-2027.05</t>
  </si>
  <si>
    <t>2024.01-2024.9</t>
  </si>
  <si>
    <t>韦艳红</t>
  </si>
  <si>
    <t>450703********0924</t>
  </si>
  <si>
    <t>2023.06-2026.06</t>
  </si>
  <si>
    <t>黄妹金</t>
  </si>
  <si>
    <t>450703********0941</t>
  </si>
  <si>
    <t>2023.09-2026.09</t>
  </si>
  <si>
    <t>陈玉先</t>
  </si>
  <si>
    <t>450702********364X</t>
  </si>
  <si>
    <t>陈英余</t>
  </si>
  <si>
    <t>452802********1832</t>
  </si>
  <si>
    <t>2023.11-2026.11</t>
  </si>
  <si>
    <t>黄小英</t>
  </si>
  <si>
    <t>452802********7220</t>
  </si>
  <si>
    <t>2023.12-2026.12</t>
  </si>
  <si>
    <t>何朋</t>
  </si>
  <si>
    <t>452802********7216</t>
  </si>
  <si>
    <t>2024.02-2029.02</t>
  </si>
  <si>
    <t>2024.02-2024.10</t>
  </si>
  <si>
    <t>梁兴梅</t>
  </si>
  <si>
    <t>2024.03-2026.02</t>
  </si>
  <si>
    <t>2024.03-2024.10</t>
  </si>
  <si>
    <t>黄国兰</t>
  </si>
  <si>
    <t>452802********2443</t>
  </si>
  <si>
    <t>2024.03-2025.03</t>
  </si>
  <si>
    <t>陈立明</t>
  </si>
  <si>
    <t>452802********2478</t>
  </si>
  <si>
    <t>2024.03-2029.03</t>
  </si>
  <si>
    <t>廖希</t>
  </si>
  <si>
    <t>450721********6419</t>
  </si>
  <si>
    <t>2024.05-2027.05</t>
  </si>
  <si>
    <t>2024.05-2024.10</t>
  </si>
  <si>
    <t>徐建芬</t>
  </si>
  <si>
    <t>452127********2724</t>
  </si>
  <si>
    <t>2024.06-2027.06</t>
  </si>
  <si>
    <t>2024.06-2024.11</t>
  </si>
  <si>
    <t>钦州九联养殖有限公司</t>
  </si>
  <si>
    <t>李月清</t>
  </si>
  <si>
    <t>450121********4849</t>
  </si>
  <si>
    <t>2022.08-2027.08</t>
  </si>
  <si>
    <t>谭庆跃</t>
  </si>
  <si>
    <t>452802********6938</t>
  </si>
  <si>
    <t>2020.03-2025.02</t>
  </si>
  <si>
    <t>罗允源</t>
  </si>
  <si>
    <t>452802********7213</t>
  </si>
  <si>
    <t>2022.02-2025.02</t>
  </si>
  <si>
    <t>黄新英</t>
  </si>
  <si>
    <t>452802********258X</t>
  </si>
  <si>
    <t>2023.05-2025.05</t>
  </si>
  <si>
    <t>吴凤燕</t>
  </si>
  <si>
    <t>450721********5125</t>
  </si>
  <si>
    <t>2022.05-2027.05</t>
  </si>
  <si>
    <t>胡凤春</t>
  </si>
  <si>
    <t>452826********3722</t>
  </si>
  <si>
    <t>2022.08-2024.08</t>
  </si>
  <si>
    <t>黄庆芳</t>
  </si>
  <si>
    <t>452802********344X</t>
  </si>
  <si>
    <t>2020.08-2025.08</t>
  </si>
  <si>
    <t>张东华</t>
  </si>
  <si>
    <t>452802********2161</t>
  </si>
  <si>
    <t>周宗鉴</t>
  </si>
  <si>
    <t>452802********6937</t>
  </si>
  <si>
    <t>2021.04-2026.04</t>
  </si>
  <si>
    <t>韦福相</t>
  </si>
  <si>
    <t>450703********7212</t>
  </si>
  <si>
    <t>黄  玲</t>
  </si>
  <si>
    <t>450521********3642</t>
  </si>
  <si>
    <t>2022.04-无固定期限</t>
  </si>
  <si>
    <t>韦天林</t>
  </si>
  <si>
    <t>452802********7254</t>
  </si>
  <si>
    <t>2018.06-无固定期限</t>
  </si>
  <si>
    <t>玉世强</t>
  </si>
  <si>
    <t>452802********7232</t>
  </si>
  <si>
    <t>2020.10-无固定期限</t>
  </si>
  <si>
    <t>陈朝桂</t>
  </si>
  <si>
    <t>450703********7219</t>
  </si>
  <si>
    <t>潘俊铭</t>
  </si>
  <si>
    <t>450703********155X</t>
  </si>
  <si>
    <t>卜高堂</t>
  </si>
  <si>
    <t>452802********333X</t>
  </si>
  <si>
    <t>区红春</t>
  </si>
  <si>
    <t>2023.03-2025.03</t>
  </si>
  <si>
    <t>梁丽华</t>
  </si>
  <si>
    <t>450703********7227</t>
  </si>
  <si>
    <t>2022.10-无固定期限</t>
  </si>
  <si>
    <t>韦廷帮</t>
  </si>
  <si>
    <t>450703********7312</t>
  </si>
  <si>
    <t>2022.10-2025.10</t>
  </si>
  <si>
    <t>施国栋</t>
  </si>
  <si>
    <t>450703********2413</t>
  </si>
  <si>
    <t>2019.09-无固定期限</t>
  </si>
  <si>
    <t>农兴兰</t>
  </si>
  <si>
    <t>452122********1227</t>
  </si>
  <si>
    <t>2021.02-无固定期限</t>
  </si>
  <si>
    <t>陈进田</t>
  </si>
  <si>
    <t>452802********7239</t>
  </si>
  <si>
    <t>2021.07-2026.07</t>
  </si>
  <si>
    <t>黄雪梅</t>
  </si>
  <si>
    <t>450703********7241</t>
  </si>
  <si>
    <t>杨杰</t>
  </si>
  <si>
    <t>450703********7596</t>
  </si>
  <si>
    <t>韦军</t>
  </si>
  <si>
    <t>450703********7232</t>
  </si>
  <si>
    <t>韦丽梅</t>
  </si>
  <si>
    <t>452729********114X</t>
  </si>
  <si>
    <t>陆才发</t>
  </si>
  <si>
    <t>450703********2411</t>
  </si>
  <si>
    <t>2024.02-2027.02</t>
  </si>
  <si>
    <t>阮继峰</t>
  </si>
  <si>
    <t>452724********2514</t>
  </si>
  <si>
    <t>2024.03-2027.03</t>
  </si>
  <si>
    <t>施扬进</t>
  </si>
  <si>
    <t>450721********4979</t>
  </si>
  <si>
    <t>钦州市钦北区好青翠农民专业合作社</t>
  </si>
  <si>
    <t>杨献祖</t>
  </si>
  <si>
    <t>450703********0915</t>
  </si>
  <si>
    <t>2024.01-2025.01</t>
  </si>
  <si>
    <t>2024.05-2024.11</t>
  </si>
  <si>
    <t>陆秀丽</t>
  </si>
  <si>
    <t>452802********0929</t>
  </si>
  <si>
    <t>杨新干</t>
  </si>
  <si>
    <t xml:space="preserve">男 </t>
  </si>
  <si>
    <t>452802********0932</t>
  </si>
  <si>
    <t>杨新保</t>
  </si>
  <si>
    <t>452802********0912</t>
  </si>
  <si>
    <t>杨造</t>
  </si>
  <si>
    <t>452802********0918</t>
  </si>
  <si>
    <t>黄珍</t>
  </si>
  <si>
    <t>450721********6349</t>
  </si>
  <si>
    <t>总计</t>
  </si>
  <si>
    <t>单位负责人：                       分管领导：                       就业中心负责人：                    复核：                  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</si>
</sst>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-F800]aaaa\,\ mmmm\ dd\,\ yyyy"/>
    <numFmt numFmtId="178" formatCode="0.00_ "/>
  </numFmts>
  <fonts count="3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rgb="FF222222"/>
      <name val="宋体"/>
      <charset val="134"/>
      <scheme val="major"/>
    </font>
    <font>
      <sz val="10"/>
      <color indexed="8"/>
      <name val="宋体"/>
      <charset val="134"/>
    </font>
    <font>
      <sz val="10"/>
      <name val="Arial Unicode MS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0" fillId="0" borderId="0">
      <alignment vertical="center"/>
    </xf>
    <xf numFmtId="0" fontId="36" fillId="0" borderId="0"/>
    <xf numFmtId="176" fontId="37" fillId="0" borderId="0"/>
  </cellStyleXfs>
  <cellXfs count="10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5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0" xfId="52" applyNumberFormat="1" applyFont="1" applyFill="1" applyBorder="1" applyAlignment="1">
      <alignment horizontal="center" vertical="center"/>
    </xf>
    <xf numFmtId="0" fontId="3" fillId="2" borderId="10" xfId="52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9" fillId="2" borderId="1" xfId="52" applyNumberFormat="1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>
      <alignment horizontal="center" vertical="center" wrapText="1"/>
    </xf>
    <xf numFmtId="49" fontId="9" fillId="2" borderId="1" xfId="52" applyNumberFormat="1" applyFont="1" applyFill="1" applyBorder="1" applyAlignment="1">
      <alignment horizontal="center" vertical="center"/>
    </xf>
    <xf numFmtId="0" fontId="9" fillId="2" borderId="7" xfId="52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4" fillId="0" borderId="2" xfId="5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0" fontId="4" fillId="0" borderId="5" xfId="50" applyFont="1" applyFill="1" applyBorder="1" applyAlignment="1">
      <alignment horizontal="center" vertical="center" wrapText="1"/>
    </xf>
    <xf numFmtId="178" fontId="4" fillId="0" borderId="5" xfId="50" applyNumberFormat="1" applyFont="1" applyFill="1" applyBorder="1" applyAlignment="1">
      <alignment horizontal="center" vertical="center" wrapText="1"/>
    </xf>
    <xf numFmtId="178" fontId="2" fillId="0" borderId="8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8" fontId="3" fillId="0" borderId="2" xfId="50" applyNumberFormat="1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178" fontId="3" fillId="0" borderId="5" xfId="5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4" xfId="5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1" xfId="5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8" fontId="3" fillId="0" borderId="8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9" fillId="2" borderId="1" xfId="53" applyNumberFormat="1" applyFont="1" applyFill="1" applyBorder="1" applyAlignment="1">
      <alignment horizontal="center" vertical="center"/>
    </xf>
    <xf numFmtId="176" fontId="3" fillId="2" borderId="1" xfId="5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4" fillId="0" borderId="7" xfId="50" applyFont="1" applyFill="1" applyBorder="1" applyAlignment="1">
      <alignment horizontal="center" vertical="center" wrapText="1"/>
    </xf>
    <xf numFmtId="178" fontId="4" fillId="0" borderId="7" xfId="5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11" fillId="0" borderId="2" xfId="50" applyNumberFormat="1" applyFont="1" applyFill="1" applyBorder="1" applyAlignment="1">
      <alignment horizontal="center" vertical="center" wrapText="1"/>
    </xf>
    <xf numFmtId="0" fontId="11" fillId="0" borderId="2" xfId="5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  <cellStyle name="常规 11" xfId="52"/>
    <cellStyle name="常规 15" xfId="5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G67" sqref="G67"/>
    </sheetView>
  </sheetViews>
  <sheetFormatPr defaultColWidth="9" defaultRowHeight="13.5"/>
  <cols>
    <col min="1" max="1" width="4.875" customWidth="1"/>
    <col min="2" max="2" width="19.625" customWidth="1"/>
    <col min="3" max="3" width="5" style="2" customWidth="1"/>
    <col min="4" max="4" width="8.475" style="3" customWidth="1"/>
    <col min="5" max="5" width="5.525" customWidth="1"/>
    <col min="6" max="6" width="18.7333333333333" customWidth="1"/>
    <col min="7" max="7" width="18.125" customWidth="1"/>
    <col min="8" max="8" width="17.75" customWidth="1"/>
    <col min="9" max="9" width="6.91666666666667" customWidth="1"/>
    <col min="10" max="10" width="9.69166666666667" customWidth="1"/>
    <col min="12" max="12" width="5.7" customWidth="1"/>
    <col min="13" max="13" width="9.375" style="3" customWidth="1"/>
    <col min="14" max="14" width="11.75" style="3" customWidth="1"/>
    <col min="15" max="15" width="5.375" customWidth="1"/>
  </cols>
  <sheetData>
    <row r="1" ht="25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8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2"/>
    </row>
    <row r="3" ht="26" customHeight="1" spans="1:15">
      <c r="A3" s="6" t="s">
        <v>2</v>
      </c>
      <c r="B3" s="6" t="s">
        <v>3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53" t="s">
        <v>9</v>
      </c>
      <c r="J3" s="53" t="s">
        <v>10</v>
      </c>
      <c r="K3" s="6" t="s">
        <v>11</v>
      </c>
      <c r="L3" s="6" t="s">
        <v>12</v>
      </c>
      <c r="M3" s="53" t="s">
        <v>13</v>
      </c>
      <c r="N3" s="6" t="s">
        <v>14</v>
      </c>
      <c r="O3" s="6" t="s">
        <v>15</v>
      </c>
    </row>
    <row r="4" ht="20" customHeight="1" spans="1:15">
      <c r="A4" s="8">
        <v>1</v>
      </c>
      <c r="B4" s="9" t="s">
        <v>16</v>
      </c>
      <c r="C4" s="10">
        <v>1</v>
      </c>
      <c r="D4" s="11" t="s">
        <v>17</v>
      </c>
      <c r="E4" s="11" t="s">
        <v>18</v>
      </c>
      <c r="F4" s="12" t="s">
        <v>19</v>
      </c>
      <c r="G4" s="13" t="s">
        <v>20</v>
      </c>
      <c r="H4" s="14" t="s">
        <v>21</v>
      </c>
      <c r="I4" s="25">
        <v>6</v>
      </c>
      <c r="J4" s="54">
        <v>9275</v>
      </c>
      <c r="K4" s="25" t="s">
        <v>22</v>
      </c>
      <c r="L4" s="25">
        <v>8</v>
      </c>
      <c r="M4" s="55">
        <v>2000</v>
      </c>
      <c r="N4" s="56">
        <v>2000</v>
      </c>
      <c r="O4" s="57"/>
    </row>
    <row r="5" ht="20" customHeight="1" spans="1:15">
      <c r="A5" s="15"/>
      <c r="B5" s="16"/>
      <c r="C5" s="10">
        <v>2</v>
      </c>
      <c r="D5" s="11" t="s">
        <v>23</v>
      </c>
      <c r="E5" s="11" t="s">
        <v>18</v>
      </c>
      <c r="F5" s="12" t="s">
        <v>24</v>
      </c>
      <c r="G5" s="13" t="s">
        <v>25</v>
      </c>
      <c r="H5" s="14" t="s">
        <v>21</v>
      </c>
      <c r="I5" s="25">
        <v>6</v>
      </c>
      <c r="J5" s="54">
        <v>9560</v>
      </c>
      <c r="K5" s="25" t="s">
        <v>22</v>
      </c>
      <c r="L5" s="58"/>
      <c r="M5" s="59"/>
      <c r="N5" s="56">
        <v>2000</v>
      </c>
      <c r="O5" s="57"/>
    </row>
    <row r="6" ht="20" customHeight="1" spans="1:15">
      <c r="A6" s="15"/>
      <c r="B6" s="16"/>
      <c r="C6" s="10">
        <v>3</v>
      </c>
      <c r="D6" s="11" t="s">
        <v>26</v>
      </c>
      <c r="E6" s="11" t="s">
        <v>18</v>
      </c>
      <c r="F6" s="12" t="s">
        <v>27</v>
      </c>
      <c r="G6" s="13" t="s">
        <v>28</v>
      </c>
      <c r="H6" s="14" t="s">
        <v>21</v>
      </c>
      <c r="I6" s="25">
        <v>6</v>
      </c>
      <c r="J6" s="54">
        <v>10190</v>
      </c>
      <c r="K6" s="25" t="s">
        <v>22</v>
      </c>
      <c r="L6" s="58"/>
      <c r="M6" s="59"/>
      <c r="N6" s="56">
        <v>2000</v>
      </c>
      <c r="O6" s="57"/>
    </row>
    <row r="7" ht="20" customHeight="1" spans="1:15">
      <c r="A7" s="15"/>
      <c r="B7" s="16"/>
      <c r="C7" s="10">
        <v>4</v>
      </c>
      <c r="D7" s="11" t="s">
        <v>29</v>
      </c>
      <c r="E7" s="11" t="s">
        <v>30</v>
      </c>
      <c r="F7" s="12" t="s">
        <v>31</v>
      </c>
      <c r="G7" s="17" t="s">
        <v>32</v>
      </c>
      <c r="H7" s="14" t="s">
        <v>21</v>
      </c>
      <c r="I7" s="25">
        <v>6</v>
      </c>
      <c r="J7" s="54">
        <v>9100</v>
      </c>
      <c r="K7" s="25" t="s">
        <v>22</v>
      </c>
      <c r="L7" s="58"/>
      <c r="M7" s="59"/>
      <c r="N7" s="56">
        <v>2000</v>
      </c>
      <c r="O7" s="57"/>
    </row>
    <row r="8" ht="20" customHeight="1" spans="1:15">
      <c r="A8" s="15"/>
      <c r="B8" s="16"/>
      <c r="C8" s="10">
        <v>5</v>
      </c>
      <c r="D8" s="11" t="s">
        <v>33</v>
      </c>
      <c r="E8" s="11" t="s">
        <v>18</v>
      </c>
      <c r="F8" s="12" t="s">
        <v>34</v>
      </c>
      <c r="G8" s="17" t="s">
        <v>35</v>
      </c>
      <c r="H8" s="14" t="s">
        <v>21</v>
      </c>
      <c r="I8" s="25">
        <v>6</v>
      </c>
      <c r="J8" s="54">
        <v>8880</v>
      </c>
      <c r="K8" s="25" t="s">
        <v>22</v>
      </c>
      <c r="L8" s="58"/>
      <c r="M8" s="59"/>
      <c r="N8" s="56">
        <v>2000</v>
      </c>
      <c r="O8" s="57"/>
    </row>
    <row r="9" ht="20" customHeight="1" spans="1:15">
      <c r="A9" s="15"/>
      <c r="B9" s="16"/>
      <c r="C9" s="10">
        <v>6</v>
      </c>
      <c r="D9" s="11" t="s">
        <v>36</v>
      </c>
      <c r="E9" s="11" t="s">
        <v>30</v>
      </c>
      <c r="F9" s="12" t="s">
        <v>37</v>
      </c>
      <c r="G9" s="17" t="s">
        <v>38</v>
      </c>
      <c r="H9" s="14" t="s">
        <v>21</v>
      </c>
      <c r="I9" s="25">
        <v>6</v>
      </c>
      <c r="J9" s="54">
        <v>15600</v>
      </c>
      <c r="K9" s="25" t="s">
        <v>22</v>
      </c>
      <c r="L9" s="58"/>
      <c r="M9" s="59"/>
      <c r="N9" s="56">
        <v>2000</v>
      </c>
      <c r="O9" s="57"/>
    </row>
    <row r="10" ht="20" customHeight="1" spans="1:15">
      <c r="A10" s="15"/>
      <c r="B10" s="16"/>
      <c r="C10" s="10">
        <v>7</v>
      </c>
      <c r="D10" s="11" t="s">
        <v>39</v>
      </c>
      <c r="E10" s="11" t="s">
        <v>18</v>
      </c>
      <c r="F10" s="12" t="s">
        <v>40</v>
      </c>
      <c r="G10" s="17" t="s">
        <v>41</v>
      </c>
      <c r="H10" s="14" t="s">
        <v>21</v>
      </c>
      <c r="I10" s="25">
        <v>6</v>
      </c>
      <c r="J10" s="54">
        <v>6206</v>
      </c>
      <c r="K10" s="25" t="s">
        <v>22</v>
      </c>
      <c r="L10" s="58"/>
      <c r="M10" s="59"/>
      <c r="N10" s="56">
        <v>2000</v>
      </c>
      <c r="O10" s="57"/>
    </row>
    <row r="11" ht="20" customHeight="1" spans="1:15">
      <c r="A11" s="15"/>
      <c r="B11" s="16"/>
      <c r="C11" s="10">
        <v>8</v>
      </c>
      <c r="D11" s="11" t="s">
        <v>42</v>
      </c>
      <c r="E11" s="11" t="s">
        <v>18</v>
      </c>
      <c r="F11" s="12" t="s">
        <v>43</v>
      </c>
      <c r="G11" s="17" t="s">
        <v>41</v>
      </c>
      <c r="H11" s="14" t="s">
        <v>44</v>
      </c>
      <c r="I11" s="25">
        <v>8</v>
      </c>
      <c r="J11" s="54">
        <v>6593</v>
      </c>
      <c r="K11" s="25" t="s">
        <v>22</v>
      </c>
      <c r="L11" s="58"/>
      <c r="M11" s="59"/>
      <c r="N11" s="56">
        <v>2000</v>
      </c>
      <c r="O11" s="57"/>
    </row>
    <row r="12" ht="20" customHeight="1" spans="1:15">
      <c r="A12" s="6" t="s">
        <v>45</v>
      </c>
      <c r="B12" s="18"/>
      <c r="C12" s="19"/>
      <c r="D12" s="20"/>
      <c r="E12" s="20"/>
      <c r="F12" s="12"/>
      <c r="G12" s="21"/>
      <c r="H12" s="21"/>
      <c r="I12" s="21"/>
      <c r="J12" s="60"/>
      <c r="K12" s="21"/>
      <c r="L12" s="21">
        <f>SUM(L4:L11)</f>
        <v>8</v>
      </c>
      <c r="M12" s="60">
        <f>SUM(M4:M11)</f>
        <v>2000</v>
      </c>
      <c r="N12" s="60">
        <f>SUM(N4:N11)</f>
        <v>16000</v>
      </c>
      <c r="O12" s="61"/>
    </row>
    <row r="13" ht="20" customHeight="1" spans="1:15">
      <c r="A13" s="22">
        <v>2</v>
      </c>
      <c r="B13" s="22" t="s">
        <v>46</v>
      </c>
      <c r="C13" s="22">
        <v>9</v>
      </c>
      <c r="D13" s="23" t="s">
        <v>47</v>
      </c>
      <c r="E13" s="24" t="s">
        <v>18</v>
      </c>
      <c r="F13" s="12" t="s">
        <v>48</v>
      </c>
      <c r="G13" s="14" t="s">
        <v>49</v>
      </c>
      <c r="H13" s="25" t="s">
        <v>50</v>
      </c>
      <c r="I13" s="25">
        <v>8</v>
      </c>
      <c r="J13" s="55">
        <v>6640</v>
      </c>
      <c r="K13" s="62" t="s">
        <v>22</v>
      </c>
      <c r="L13" s="25">
        <v>4</v>
      </c>
      <c r="M13" s="55">
        <v>2000</v>
      </c>
      <c r="N13" s="56">
        <v>2000</v>
      </c>
      <c r="O13" s="63"/>
    </row>
    <row r="14" ht="20" customHeight="1" spans="1:15">
      <c r="A14" s="26"/>
      <c r="B14" s="26"/>
      <c r="C14" s="22">
        <v>10</v>
      </c>
      <c r="D14" s="27" t="s">
        <v>51</v>
      </c>
      <c r="E14" s="24" t="s">
        <v>18</v>
      </c>
      <c r="F14" s="12" t="s">
        <v>52</v>
      </c>
      <c r="G14" s="14" t="s">
        <v>49</v>
      </c>
      <c r="H14" s="25" t="s">
        <v>53</v>
      </c>
      <c r="I14" s="25">
        <v>10</v>
      </c>
      <c r="J14" s="55">
        <v>6620</v>
      </c>
      <c r="K14" s="25" t="s">
        <v>22</v>
      </c>
      <c r="L14" s="58"/>
      <c r="M14" s="59"/>
      <c r="N14" s="56">
        <v>2000</v>
      </c>
      <c r="O14" s="63"/>
    </row>
    <row r="15" ht="20" customHeight="1" spans="1:15">
      <c r="A15" s="26"/>
      <c r="B15" s="26"/>
      <c r="C15" s="22">
        <v>11</v>
      </c>
      <c r="D15" s="28" t="s">
        <v>54</v>
      </c>
      <c r="E15" s="24" t="s">
        <v>18</v>
      </c>
      <c r="F15" s="12" t="s">
        <v>55</v>
      </c>
      <c r="G15" s="14" t="s">
        <v>49</v>
      </c>
      <c r="H15" s="25" t="s">
        <v>56</v>
      </c>
      <c r="I15" s="25">
        <v>8</v>
      </c>
      <c r="J15" s="55">
        <v>6232</v>
      </c>
      <c r="K15" s="25" t="s">
        <v>22</v>
      </c>
      <c r="L15" s="58"/>
      <c r="M15" s="59"/>
      <c r="N15" s="56">
        <v>2000</v>
      </c>
      <c r="O15" s="63"/>
    </row>
    <row r="16" ht="20" customHeight="1" spans="1:15">
      <c r="A16" s="26"/>
      <c r="B16" s="26"/>
      <c r="C16" s="22">
        <v>12</v>
      </c>
      <c r="D16" s="29" t="s">
        <v>57</v>
      </c>
      <c r="E16" s="24" t="s">
        <v>18</v>
      </c>
      <c r="F16" s="12" t="s">
        <v>58</v>
      </c>
      <c r="G16" s="14" t="s">
        <v>49</v>
      </c>
      <c r="H16" s="30" t="s">
        <v>59</v>
      </c>
      <c r="I16" s="30">
        <v>9</v>
      </c>
      <c r="J16" s="64">
        <v>9571</v>
      </c>
      <c r="K16" s="30" t="s">
        <v>22</v>
      </c>
      <c r="L16" s="65"/>
      <c r="M16" s="66"/>
      <c r="N16" s="67">
        <v>2000</v>
      </c>
      <c r="O16" s="63"/>
    </row>
    <row r="17" ht="20" customHeight="1" spans="1:15">
      <c r="A17" s="6" t="s">
        <v>45</v>
      </c>
      <c r="B17" s="18"/>
      <c r="C17" s="18"/>
      <c r="D17" s="18"/>
      <c r="E17" s="18"/>
      <c r="F17" s="12"/>
      <c r="G17" s="21"/>
      <c r="H17" s="21"/>
      <c r="I17" s="21"/>
      <c r="J17" s="60"/>
      <c r="K17" s="21"/>
      <c r="L17" s="21">
        <f>SUM(L13:L16)</f>
        <v>4</v>
      </c>
      <c r="M17" s="68">
        <f>SUM(M13:M16)</f>
        <v>2000</v>
      </c>
      <c r="N17" s="68">
        <f>SUM(N13:N16)</f>
        <v>8000</v>
      </c>
      <c r="O17" s="61"/>
    </row>
    <row r="18" ht="20" customHeight="1" spans="1:15">
      <c r="A18" s="22">
        <v>3</v>
      </c>
      <c r="B18" s="22" t="s">
        <v>60</v>
      </c>
      <c r="C18" s="22">
        <v>13</v>
      </c>
      <c r="D18" s="31" t="str">
        <f>LEFT("陆志娟",35)</f>
        <v>陆志娟</v>
      </c>
      <c r="E18" s="32" t="s">
        <v>18</v>
      </c>
      <c r="F18" s="12" t="s">
        <v>61</v>
      </c>
      <c r="G18" s="14" t="s">
        <v>62</v>
      </c>
      <c r="H18" s="14" t="s">
        <v>63</v>
      </c>
      <c r="I18" s="25">
        <v>9</v>
      </c>
      <c r="J18" s="55">
        <v>9058</v>
      </c>
      <c r="K18" s="25" t="s">
        <v>22</v>
      </c>
      <c r="L18" s="25">
        <v>5</v>
      </c>
      <c r="M18" s="55">
        <v>2000</v>
      </c>
      <c r="N18" s="56">
        <v>2000</v>
      </c>
      <c r="O18" s="63"/>
    </row>
    <row r="19" ht="20" customHeight="1" spans="1:15">
      <c r="A19" s="26"/>
      <c r="B19" s="26"/>
      <c r="C19" s="22">
        <v>14</v>
      </c>
      <c r="D19" s="31" t="str">
        <f>LEFT("方春燕",35)</f>
        <v>方春燕</v>
      </c>
      <c r="E19" s="32" t="s">
        <v>18</v>
      </c>
      <c r="F19" s="12" t="s">
        <v>64</v>
      </c>
      <c r="G19" s="14" t="s">
        <v>62</v>
      </c>
      <c r="H19" s="14" t="s">
        <v>63</v>
      </c>
      <c r="I19" s="25">
        <v>9</v>
      </c>
      <c r="J19" s="55">
        <v>7632</v>
      </c>
      <c r="K19" s="25" t="s">
        <v>22</v>
      </c>
      <c r="L19" s="58"/>
      <c r="M19" s="59"/>
      <c r="N19" s="56">
        <v>2000</v>
      </c>
      <c r="O19" s="63"/>
    </row>
    <row r="20" ht="20" customHeight="1" spans="1:15">
      <c r="A20" s="26"/>
      <c r="B20" s="26"/>
      <c r="C20" s="22">
        <v>15</v>
      </c>
      <c r="D20" s="31" t="str">
        <f>LEFT("陆锦微",35)</f>
        <v>陆锦微</v>
      </c>
      <c r="E20" s="32" t="s">
        <v>18</v>
      </c>
      <c r="F20" s="12" t="s">
        <v>65</v>
      </c>
      <c r="G20" s="14" t="s">
        <v>62</v>
      </c>
      <c r="H20" s="14" t="s">
        <v>63</v>
      </c>
      <c r="I20" s="25">
        <v>9</v>
      </c>
      <c r="J20" s="55">
        <v>8760</v>
      </c>
      <c r="K20" s="25" t="s">
        <v>22</v>
      </c>
      <c r="L20" s="58"/>
      <c r="M20" s="59"/>
      <c r="N20" s="56">
        <v>2000</v>
      </c>
      <c r="O20" s="63"/>
    </row>
    <row r="21" ht="20" customHeight="1" spans="1:15">
      <c r="A21" s="26"/>
      <c r="B21" s="26"/>
      <c r="C21" s="22">
        <v>16</v>
      </c>
      <c r="D21" s="31" t="str">
        <f>LEFT("黄美恩",35)</f>
        <v>黄美恩</v>
      </c>
      <c r="E21" s="32" t="s">
        <v>18</v>
      </c>
      <c r="F21" s="12" t="s">
        <v>66</v>
      </c>
      <c r="G21" s="14" t="s">
        <v>62</v>
      </c>
      <c r="H21" s="14" t="s">
        <v>63</v>
      </c>
      <c r="I21" s="25">
        <v>9</v>
      </c>
      <c r="J21" s="55">
        <v>10852</v>
      </c>
      <c r="K21" s="25" t="s">
        <v>22</v>
      </c>
      <c r="L21" s="58"/>
      <c r="M21" s="59"/>
      <c r="N21" s="56">
        <v>2000</v>
      </c>
      <c r="O21" s="63"/>
    </row>
    <row r="22" ht="20" customHeight="1" spans="1:15">
      <c r="A22" s="26"/>
      <c r="B22" s="26"/>
      <c r="C22" s="22">
        <v>17</v>
      </c>
      <c r="D22" s="31" t="s">
        <v>67</v>
      </c>
      <c r="E22" s="32" t="s">
        <v>18</v>
      </c>
      <c r="F22" s="12" t="s">
        <v>68</v>
      </c>
      <c r="G22" s="14" t="s">
        <v>62</v>
      </c>
      <c r="H22" s="14" t="s">
        <v>63</v>
      </c>
      <c r="I22" s="25">
        <v>9</v>
      </c>
      <c r="J22" s="55">
        <v>7821</v>
      </c>
      <c r="K22" s="25" t="s">
        <v>22</v>
      </c>
      <c r="L22" s="58"/>
      <c r="M22" s="59"/>
      <c r="N22" s="56">
        <v>2000</v>
      </c>
      <c r="O22" s="63"/>
    </row>
    <row r="23" ht="20" customHeight="1" spans="1:15">
      <c r="A23" s="7" t="s">
        <v>45</v>
      </c>
      <c r="B23" s="18"/>
      <c r="C23" s="18"/>
      <c r="D23" s="18"/>
      <c r="E23" s="18"/>
      <c r="F23" s="12"/>
      <c r="G23" s="33"/>
      <c r="H23" s="6"/>
      <c r="I23" s="6"/>
      <c r="J23" s="69"/>
      <c r="K23" s="6"/>
      <c r="L23" s="6">
        <f>SUM(L18:L22)</f>
        <v>5</v>
      </c>
      <c r="M23" s="68">
        <f>SUM(M18:M22)</f>
        <v>2000</v>
      </c>
      <c r="N23" s="68">
        <f>SUM(N18:N22)</f>
        <v>10000</v>
      </c>
      <c r="O23" s="61"/>
    </row>
    <row r="24" ht="20" customHeight="1" spans="1:15">
      <c r="A24" s="34">
        <v>4</v>
      </c>
      <c r="B24" s="34" t="s">
        <v>69</v>
      </c>
      <c r="C24" s="10">
        <v>18</v>
      </c>
      <c r="D24" s="35" t="s">
        <v>70</v>
      </c>
      <c r="E24" s="35" t="s">
        <v>18</v>
      </c>
      <c r="F24" s="12" t="s">
        <v>71</v>
      </c>
      <c r="G24" s="17" t="s">
        <v>72</v>
      </c>
      <c r="H24" s="25" t="s">
        <v>73</v>
      </c>
      <c r="I24" s="25">
        <v>12</v>
      </c>
      <c r="J24" s="55">
        <v>30000</v>
      </c>
      <c r="K24" s="9" t="s">
        <v>22</v>
      </c>
      <c r="L24" s="10">
        <v>5</v>
      </c>
      <c r="M24" s="70">
        <v>2000</v>
      </c>
      <c r="N24" s="56">
        <v>2000</v>
      </c>
      <c r="O24" s="71"/>
    </row>
    <row r="25" ht="20" customHeight="1" spans="1:15">
      <c r="A25" s="36"/>
      <c r="B25" s="36"/>
      <c r="C25" s="10">
        <v>19</v>
      </c>
      <c r="D25" s="35" t="s">
        <v>74</v>
      </c>
      <c r="E25" s="35" t="s">
        <v>30</v>
      </c>
      <c r="F25" s="12" t="s">
        <v>75</v>
      </c>
      <c r="G25" s="17" t="s">
        <v>76</v>
      </c>
      <c r="H25" s="25" t="s">
        <v>73</v>
      </c>
      <c r="I25" s="25">
        <v>12</v>
      </c>
      <c r="J25" s="55">
        <v>30000</v>
      </c>
      <c r="K25" s="9" t="s">
        <v>22</v>
      </c>
      <c r="L25" s="10"/>
      <c r="M25" s="72"/>
      <c r="N25" s="56">
        <v>2000</v>
      </c>
      <c r="O25" s="71"/>
    </row>
    <row r="26" ht="20" customHeight="1" spans="1:15">
      <c r="A26" s="36"/>
      <c r="B26" s="36"/>
      <c r="C26" s="10">
        <v>20</v>
      </c>
      <c r="D26" s="37" t="s">
        <v>77</v>
      </c>
      <c r="E26" s="37" t="s">
        <v>30</v>
      </c>
      <c r="F26" s="12" t="s">
        <v>78</v>
      </c>
      <c r="G26" s="17" t="s">
        <v>79</v>
      </c>
      <c r="H26" s="25" t="s">
        <v>73</v>
      </c>
      <c r="I26" s="25">
        <v>12</v>
      </c>
      <c r="J26" s="55">
        <v>30000</v>
      </c>
      <c r="K26" s="9" t="s">
        <v>22</v>
      </c>
      <c r="L26" s="10"/>
      <c r="M26" s="72"/>
      <c r="N26" s="56">
        <v>2000</v>
      </c>
      <c r="O26" s="71"/>
    </row>
    <row r="27" ht="20" customHeight="1" spans="1:15">
      <c r="A27" s="36"/>
      <c r="B27" s="36"/>
      <c r="C27" s="10">
        <v>21</v>
      </c>
      <c r="D27" s="38" t="s">
        <v>80</v>
      </c>
      <c r="E27" s="24" t="s">
        <v>18</v>
      </c>
      <c r="F27" s="12" t="s">
        <v>81</v>
      </c>
      <c r="G27" s="17" t="s">
        <v>79</v>
      </c>
      <c r="H27" s="25" t="s">
        <v>73</v>
      </c>
      <c r="I27" s="25">
        <v>12</v>
      </c>
      <c r="J27" s="55">
        <v>30000</v>
      </c>
      <c r="K27" s="9" t="s">
        <v>22</v>
      </c>
      <c r="L27" s="10"/>
      <c r="M27" s="72"/>
      <c r="N27" s="56">
        <v>2000</v>
      </c>
      <c r="O27" s="71"/>
    </row>
    <row r="28" ht="20" customHeight="1" spans="1:15">
      <c r="A28" s="36"/>
      <c r="B28" s="36"/>
      <c r="C28" s="10">
        <v>22</v>
      </c>
      <c r="D28" s="38" t="s">
        <v>82</v>
      </c>
      <c r="E28" s="24" t="s">
        <v>18</v>
      </c>
      <c r="F28" s="12" t="s">
        <v>83</v>
      </c>
      <c r="G28" s="17" t="s">
        <v>84</v>
      </c>
      <c r="H28" s="25" t="s">
        <v>85</v>
      </c>
      <c r="I28" s="25">
        <v>10</v>
      </c>
      <c r="J28" s="55">
        <v>25000</v>
      </c>
      <c r="K28" s="9" t="s">
        <v>22</v>
      </c>
      <c r="L28" s="10"/>
      <c r="M28" s="72"/>
      <c r="N28" s="56">
        <v>2000</v>
      </c>
      <c r="O28" s="71"/>
    </row>
    <row r="29" ht="20" customHeight="1" spans="1:15">
      <c r="A29" s="6" t="s">
        <v>45</v>
      </c>
      <c r="B29" s="18"/>
      <c r="C29" s="18"/>
      <c r="D29" s="18"/>
      <c r="E29" s="18"/>
      <c r="F29" s="12"/>
      <c r="G29" s="21"/>
      <c r="H29" s="21"/>
      <c r="I29" s="21"/>
      <c r="J29" s="60"/>
      <c r="K29" s="21"/>
      <c r="L29" s="21">
        <f t="shared" ref="L29:N29" si="0">SUM(L24:L28)</f>
        <v>5</v>
      </c>
      <c r="M29" s="68">
        <f t="shared" si="0"/>
        <v>2000</v>
      </c>
      <c r="N29" s="68">
        <f t="shared" si="0"/>
        <v>10000</v>
      </c>
      <c r="O29" s="61"/>
    </row>
    <row r="30" ht="15.5" customHeight="1" spans="1:15">
      <c r="A30" s="22">
        <v>5</v>
      </c>
      <c r="B30" s="22" t="s">
        <v>86</v>
      </c>
      <c r="C30" s="22">
        <v>23</v>
      </c>
      <c r="D30" s="39" t="s">
        <v>87</v>
      </c>
      <c r="E30" s="40" t="s">
        <v>18</v>
      </c>
      <c r="F30" s="12" t="s">
        <v>88</v>
      </c>
      <c r="G30" s="17" t="s">
        <v>89</v>
      </c>
      <c r="H30" s="14" t="s">
        <v>90</v>
      </c>
      <c r="I30" s="14">
        <v>10</v>
      </c>
      <c r="J30" s="73">
        <v>38472</v>
      </c>
      <c r="K30" s="74" t="s">
        <v>22</v>
      </c>
      <c r="L30" s="14">
        <v>33</v>
      </c>
      <c r="M30" s="55">
        <v>2000</v>
      </c>
      <c r="N30" s="56">
        <v>2000</v>
      </c>
      <c r="O30" s="63"/>
    </row>
    <row r="31" ht="15.5" customHeight="1" spans="1:15">
      <c r="A31" s="26"/>
      <c r="B31" s="26"/>
      <c r="C31" s="22">
        <v>24</v>
      </c>
      <c r="D31" s="39" t="s">
        <v>91</v>
      </c>
      <c r="E31" s="40" t="s">
        <v>30</v>
      </c>
      <c r="F31" s="12" t="s">
        <v>92</v>
      </c>
      <c r="G31" s="17" t="s">
        <v>93</v>
      </c>
      <c r="H31" s="14" t="s">
        <v>90</v>
      </c>
      <c r="I31" s="14">
        <v>10</v>
      </c>
      <c r="J31" s="73">
        <v>52013.6</v>
      </c>
      <c r="K31" s="74" t="s">
        <v>22</v>
      </c>
      <c r="L31" s="75"/>
      <c r="M31" s="59"/>
      <c r="N31" s="56">
        <v>2000</v>
      </c>
      <c r="O31" s="63"/>
    </row>
    <row r="32" ht="15.5" customHeight="1" spans="1:15">
      <c r="A32" s="26"/>
      <c r="B32" s="26"/>
      <c r="C32" s="22">
        <v>25</v>
      </c>
      <c r="D32" s="39" t="s">
        <v>94</v>
      </c>
      <c r="E32" s="40" t="s">
        <v>30</v>
      </c>
      <c r="F32" s="12" t="s">
        <v>95</v>
      </c>
      <c r="G32" s="17" t="s">
        <v>96</v>
      </c>
      <c r="H32" s="14" t="s">
        <v>90</v>
      </c>
      <c r="I32" s="14">
        <v>10</v>
      </c>
      <c r="J32" s="73">
        <v>42987.43</v>
      </c>
      <c r="K32" s="74" t="s">
        <v>22</v>
      </c>
      <c r="L32" s="75"/>
      <c r="M32" s="59"/>
      <c r="N32" s="56">
        <v>2000</v>
      </c>
      <c r="O32" s="63"/>
    </row>
    <row r="33" ht="15.5" customHeight="1" spans="1:15">
      <c r="A33" s="26"/>
      <c r="B33" s="26"/>
      <c r="C33" s="22">
        <v>26</v>
      </c>
      <c r="D33" s="39" t="s">
        <v>97</v>
      </c>
      <c r="E33" s="40" t="s">
        <v>18</v>
      </c>
      <c r="F33" s="12" t="s">
        <v>98</v>
      </c>
      <c r="G33" s="17" t="s">
        <v>99</v>
      </c>
      <c r="H33" s="14" t="s">
        <v>90</v>
      </c>
      <c r="I33" s="14">
        <v>10</v>
      </c>
      <c r="J33" s="73">
        <v>53089.39</v>
      </c>
      <c r="K33" s="74" t="s">
        <v>22</v>
      </c>
      <c r="L33" s="75"/>
      <c r="M33" s="59"/>
      <c r="N33" s="56">
        <v>2000</v>
      </c>
      <c r="O33" s="63"/>
    </row>
    <row r="34" ht="15.5" customHeight="1" spans="1:15">
      <c r="A34" s="26"/>
      <c r="B34" s="26"/>
      <c r="C34" s="22">
        <v>27</v>
      </c>
      <c r="D34" s="39" t="s">
        <v>100</v>
      </c>
      <c r="E34" s="41" t="s">
        <v>18</v>
      </c>
      <c r="F34" s="12" t="s">
        <v>101</v>
      </c>
      <c r="G34" s="17" t="s">
        <v>102</v>
      </c>
      <c r="H34" s="14" t="s">
        <v>90</v>
      </c>
      <c r="I34" s="14">
        <v>10</v>
      </c>
      <c r="J34" s="73">
        <v>39972.55</v>
      </c>
      <c r="K34" s="74" t="s">
        <v>22</v>
      </c>
      <c r="L34" s="75"/>
      <c r="M34" s="59"/>
      <c r="N34" s="56">
        <v>2000</v>
      </c>
      <c r="O34" s="63"/>
    </row>
    <row r="35" ht="15.5" customHeight="1" spans="1:15">
      <c r="A35" s="26"/>
      <c r="B35" s="26"/>
      <c r="C35" s="22">
        <v>28</v>
      </c>
      <c r="D35" s="42" t="s">
        <v>103</v>
      </c>
      <c r="E35" s="42" t="s">
        <v>30</v>
      </c>
      <c r="F35" s="12" t="s">
        <v>104</v>
      </c>
      <c r="G35" s="17" t="s">
        <v>105</v>
      </c>
      <c r="H35" s="14" t="s">
        <v>90</v>
      </c>
      <c r="I35" s="14">
        <v>10</v>
      </c>
      <c r="J35" s="73">
        <v>40656.87</v>
      </c>
      <c r="K35" s="74" t="s">
        <v>22</v>
      </c>
      <c r="L35" s="75"/>
      <c r="M35" s="59"/>
      <c r="N35" s="56">
        <v>2000</v>
      </c>
      <c r="O35" s="63"/>
    </row>
    <row r="36" ht="15.5" customHeight="1" spans="1:15">
      <c r="A36" s="26"/>
      <c r="B36" s="26"/>
      <c r="C36" s="22">
        <v>29</v>
      </c>
      <c r="D36" s="39" t="s">
        <v>106</v>
      </c>
      <c r="E36" s="40" t="s">
        <v>18</v>
      </c>
      <c r="F36" s="12" t="s">
        <v>107</v>
      </c>
      <c r="G36" s="17" t="s">
        <v>89</v>
      </c>
      <c r="H36" s="14" t="s">
        <v>90</v>
      </c>
      <c r="I36" s="14">
        <v>10</v>
      </c>
      <c r="J36" s="73">
        <v>46673.32</v>
      </c>
      <c r="K36" s="74" t="s">
        <v>22</v>
      </c>
      <c r="L36" s="75"/>
      <c r="M36" s="59"/>
      <c r="N36" s="56">
        <v>2000</v>
      </c>
      <c r="O36" s="63"/>
    </row>
    <row r="37" ht="15.5" customHeight="1" spans="1:15">
      <c r="A37" s="26"/>
      <c r="B37" s="26"/>
      <c r="C37" s="22">
        <v>30</v>
      </c>
      <c r="D37" s="43" t="s">
        <v>108</v>
      </c>
      <c r="E37" s="43" t="s">
        <v>18</v>
      </c>
      <c r="F37" s="12" t="s">
        <v>109</v>
      </c>
      <c r="G37" s="17" t="s">
        <v>110</v>
      </c>
      <c r="H37" s="14" t="s">
        <v>90</v>
      </c>
      <c r="I37" s="14">
        <v>10</v>
      </c>
      <c r="J37" s="73">
        <v>48402.75</v>
      </c>
      <c r="K37" s="74" t="s">
        <v>22</v>
      </c>
      <c r="L37" s="75"/>
      <c r="M37" s="59"/>
      <c r="N37" s="56">
        <v>2000</v>
      </c>
      <c r="O37" s="63"/>
    </row>
    <row r="38" ht="15.5" customHeight="1" spans="1:15">
      <c r="A38" s="26"/>
      <c r="B38" s="26"/>
      <c r="C38" s="22">
        <v>31</v>
      </c>
      <c r="D38" s="44" t="s">
        <v>111</v>
      </c>
      <c r="E38" s="45" t="s">
        <v>18</v>
      </c>
      <c r="F38" s="12" t="s">
        <v>112</v>
      </c>
      <c r="G38" s="17" t="s">
        <v>113</v>
      </c>
      <c r="H38" s="14" t="s">
        <v>90</v>
      </c>
      <c r="I38" s="14">
        <v>10</v>
      </c>
      <c r="J38" s="73">
        <v>41953.17</v>
      </c>
      <c r="K38" s="74" t="s">
        <v>22</v>
      </c>
      <c r="L38" s="75"/>
      <c r="M38" s="59"/>
      <c r="N38" s="56">
        <v>2000</v>
      </c>
      <c r="O38" s="63"/>
    </row>
    <row r="39" ht="15.5" customHeight="1" spans="1:15">
      <c r="A39" s="26"/>
      <c r="B39" s="26"/>
      <c r="C39" s="22">
        <v>32</v>
      </c>
      <c r="D39" s="39" t="s">
        <v>114</v>
      </c>
      <c r="E39" s="40" t="s">
        <v>18</v>
      </c>
      <c r="F39" s="12" t="s">
        <v>115</v>
      </c>
      <c r="G39" s="17" t="s">
        <v>89</v>
      </c>
      <c r="H39" s="14" t="s">
        <v>90</v>
      </c>
      <c r="I39" s="14">
        <v>10</v>
      </c>
      <c r="J39" s="73">
        <v>42512.46</v>
      </c>
      <c r="K39" s="74" t="s">
        <v>22</v>
      </c>
      <c r="L39" s="75"/>
      <c r="M39" s="59"/>
      <c r="N39" s="56">
        <v>2000</v>
      </c>
      <c r="O39" s="63"/>
    </row>
    <row r="40" ht="15.5" customHeight="1" spans="1:15">
      <c r="A40" s="26"/>
      <c r="B40" s="26"/>
      <c r="C40" s="22">
        <v>33</v>
      </c>
      <c r="D40" s="39" t="s">
        <v>116</v>
      </c>
      <c r="E40" s="40" t="s">
        <v>18</v>
      </c>
      <c r="F40" s="12" t="s">
        <v>117</v>
      </c>
      <c r="G40" s="17" t="s">
        <v>118</v>
      </c>
      <c r="H40" s="14" t="s">
        <v>44</v>
      </c>
      <c r="I40" s="14">
        <v>8</v>
      </c>
      <c r="J40" s="73">
        <v>34122.02</v>
      </c>
      <c r="K40" s="74" t="s">
        <v>22</v>
      </c>
      <c r="L40" s="75"/>
      <c r="M40" s="59"/>
      <c r="N40" s="56">
        <v>2000</v>
      </c>
      <c r="O40" s="63"/>
    </row>
    <row r="41" ht="15.5" customHeight="1" spans="1:15">
      <c r="A41" s="26"/>
      <c r="B41" s="26"/>
      <c r="C41" s="22">
        <v>34</v>
      </c>
      <c r="D41" s="39" t="s">
        <v>119</v>
      </c>
      <c r="E41" s="40" t="s">
        <v>18</v>
      </c>
      <c r="F41" s="12" t="s">
        <v>120</v>
      </c>
      <c r="G41" s="17" t="s">
        <v>89</v>
      </c>
      <c r="H41" s="14" t="s">
        <v>90</v>
      </c>
      <c r="I41" s="14">
        <v>10</v>
      </c>
      <c r="J41" s="73">
        <v>49521.76</v>
      </c>
      <c r="K41" s="74" t="s">
        <v>22</v>
      </c>
      <c r="L41" s="75"/>
      <c r="M41" s="59"/>
      <c r="N41" s="56">
        <v>2000</v>
      </c>
      <c r="O41" s="63"/>
    </row>
    <row r="42" ht="15.5" customHeight="1" spans="1:15">
      <c r="A42" s="26"/>
      <c r="B42" s="26"/>
      <c r="C42" s="22">
        <v>35</v>
      </c>
      <c r="D42" s="39" t="s">
        <v>121</v>
      </c>
      <c r="E42" s="40" t="s">
        <v>18</v>
      </c>
      <c r="F42" s="12" t="s">
        <v>122</v>
      </c>
      <c r="G42" s="17" t="s">
        <v>123</v>
      </c>
      <c r="H42" s="14" t="s">
        <v>90</v>
      </c>
      <c r="I42" s="14">
        <v>10</v>
      </c>
      <c r="J42" s="73">
        <v>52727.95</v>
      </c>
      <c r="K42" s="74" t="s">
        <v>22</v>
      </c>
      <c r="L42" s="75"/>
      <c r="M42" s="59"/>
      <c r="N42" s="56">
        <v>2000</v>
      </c>
      <c r="O42" s="63"/>
    </row>
    <row r="43" ht="15.5" customHeight="1" spans="1:15">
      <c r="A43" s="26"/>
      <c r="B43" s="26"/>
      <c r="C43" s="22">
        <v>36</v>
      </c>
      <c r="D43" s="39" t="s">
        <v>124</v>
      </c>
      <c r="E43" s="40" t="s">
        <v>18</v>
      </c>
      <c r="F43" s="12" t="s">
        <v>125</v>
      </c>
      <c r="G43" s="17" t="s">
        <v>89</v>
      </c>
      <c r="H43" s="14" t="s">
        <v>90</v>
      </c>
      <c r="I43" s="14">
        <v>10</v>
      </c>
      <c r="J43" s="73">
        <v>47611.07</v>
      </c>
      <c r="K43" s="74" t="s">
        <v>22</v>
      </c>
      <c r="L43" s="75"/>
      <c r="M43" s="59"/>
      <c r="N43" s="56">
        <v>2000</v>
      </c>
      <c r="O43" s="63"/>
    </row>
    <row r="44" ht="15.5" customHeight="1" spans="1:15">
      <c r="A44" s="26"/>
      <c r="B44" s="26"/>
      <c r="C44" s="22">
        <v>37</v>
      </c>
      <c r="D44" s="39" t="s">
        <v>126</v>
      </c>
      <c r="E44" s="40" t="s">
        <v>30</v>
      </c>
      <c r="F44" s="12" t="s">
        <v>127</v>
      </c>
      <c r="G44" s="17" t="s">
        <v>128</v>
      </c>
      <c r="H44" s="14" t="s">
        <v>90</v>
      </c>
      <c r="I44" s="14">
        <v>10</v>
      </c>
      <c r="J44" s="73">
        <v>42965.76</v>
      </c>
      <c r="K44" s="74" t="s">
        <v>22</v>
      </c>
      <c r="L44" s="75"/>
      <c r="M44" s="59"/>
      <c r="N44" s="56">
        <v>2000</v>
      </c>
      <c r="O44" s="63"/>
    </row>
    <row r="45" ht="15.5" customHeight="1" spans="1:15">
      <c r="A45" s="26"/>
      <c r="B45" s="26"/>
      <c r="C45" s="22">
        <v>38</v>
      </c>
      <c r="D45" s="42" t="s">
        <v>129</v>
      </c>
      <c r="E45" s="42" t="s">
        <v>30</v>
      </c>
      <c r="F45" s="12" t="s">
        <v>130</v>
      </c>
      <c r="G45" s="17" t="s">
        <v>131</v>
      </c>
      <c r="H45" s="14" t="s">
        <v>90</v>
      </c>
      <c r="I45" s="14">
        <v>10</v>
      </c>
      <c r="J45" s="73">
        <v>43999.2</v>
      </c>
      <c r="K45" s="74" t="s">
        <v>22</v>
      </c>
      <c r="L45" s="75"/>
      <c r="M45" s="59"/>
      <c r="N45" s="56">
        <v>2000</v>
      </c>
      <c r="O45" s="63"/>
    </row>
    <row r="46" ht="15.5" customHeight="1" spans="1:15">
      <c r="A46" s="26"/>
      <c r="B46" s="26"/>
      <c r="C46" s="22">
        <v>39</v>
      </c>
      <c r="D46" s="39" t="s">
        <v>132</v>
      </c>
      <c r="E46" s="40" t="s">
        <v>18</v>
      </c>
      <c r="F46" s="12" t="s">
        <v>133</v>
      </c>
      <c r="G46" s="17" t="s">
        <v>134</v>
      </c>
      <c r="H46" s="14" t="s">
        <v>90</v>
      </c>
      <c r="I46" s="14">
        <v>10</v>
      </c>
      <c r="J46" s="73">
        <v>46405.54</v>
      </c>
      <c r="K46" s="74" t="s">
        <v>22</v>
      </c>
      <c r="L46" s="75"/>
      <c r="M46" s="59"/>
      <c r="N46" s="56">
        <v>2000</v>
      </c>
      <c r="O46" s="63"/>
    </row>
    <row r="47" ht="15.5" customHeight="1" spans="1:15">
      <c r="A47" s="26"/>
      <c r="B47" s="26"/>
      <c r="C47" s="22">
        <v>40</v>
      </c>
      <c r="D47" s="39" t="s">
        <v>135</v>
      </c>
      <c r="E47" s="40" t="s">
        <v>18</v>
      </c>
      <c r="F47" s="12" t="s">
        <v>136</v>
      </c>
      <c r="G47" s="17" t="s">
        <v>137</v>
      </c>
      <c r="H47" s="14" t="s">
        <v>90</v>
      </c>
      <c r="I47" s="14">
        <v>10</v>
      </c>
      <c r="J47" s="73">
        <v>52806.45</v>
      </c>
      <c r="K47" s="74" t="s">
        <v>22</v>
      </c>
      <c r="L47" s="75"/>
      <c r="M47" s="59"/>
      <c r="N47" s="56">
        <v>2000</v>
      </c>
      <c r="O47" s="63"/>
    </row>
    <row r="48" ht="15.5" customHeight="1" spans="1:15">
      <c r="A48" s="26"/>
      <c r="B48" s="26"/>
      <c r="C48" s="22">
        <v>41</v>
      </c>
      <c r="D48" s="39" t="s">
        <v>138</v>
      </c>
      <c r="E48" s="40" t="s">
        <v>30</v>
      </c>
      <c r="F48" s="12" t="s">
        <v>139</v>
      </c>
      <c r="G48" s="17" t="s">
        <v>140</v>
      </c>
      <c r="H48" s="14" t="s">
        <v>90</v>
      </c>
      <c r="I48" s="14">
        <v>10</v>
      </c>
      <c r="J48" s="73">
        <v>55327.12</v>
      </c>
      <c r="K48" s="74" t="s">
        <v>22</v>
      </c>
      <c r="L48" s="75"/>
      <c r="M48" s="59"/>
      <c r="N48" s="56">
        <v>2000</v>
      </c>
      <c r="O48" s="63"/>
    </row>
    <row r="49" ht="15.5" customHeight="1" spans="1:15">
      <c r="A49" s="26"/>
      <c r="B49" s="26"/>
      <c r="C49" s="22">
        <v>42</v>
      </c>
      <c r="D49" s="39" t="s">
        <v>141</v>
      </c>
      <c r="E49" s="40" t="s">
        <v>18</v>
      </c>
      <c r="F49" s="12" t="s">
        <v>142</v>
      </c>
      <c r="G49" s="17" t="s">
        <v>143</v>
      </c>
      <c r="H49" s="14" t="s">
        <v>90</v>
      </c>
      <c r="I49" s="14">
        <v>10</v>
      </c>
      <c r="J49" s="73">
        <v>47034.54</v>
      </c>
      <c r="K49" s="74" t="s">
        <v>22</v>
      </c>
      <c r="L49" s="75"/>
      <c r="M49" s="59"/>
      <c r="N49" s="56">
        <v>2000</v>
      </c>
      <c r="O49" s="63"/>
    </row>
    <row r="50" ht="15.5" customHeight="1" spans="1:15">
      <c r="A50" s="26"/>
      <c r="B50" s="26"/>
      <c r="C50" s="22">
        <v>43</v>
      </c>
      <c r="D50" s="43" t="s">
        <v>144</v>
      </c>
      <c r="E50" s="42" t="s">
        <v>18</v>
      </c>
      <c r="F50" s="12" t="s">
        <v>145</v>
      </c>
      <c r="G50" s="17" t="s">
        <v>49</v>
      </c>
      <c r="H50" s="14" t="s">
        <v>90</v>
      </c>
      <c r="I50" s="14">
        <v>10</v>
      </c>
      <c r="J50" s="73">
        <v>41079.8</v>
      </c>
      <c r="K50" s="74" t="s">
        <v>22</v>
      </c>
      <c r="L50" s="75"/>
      <c r="M50" s="59"/>
      <c r="N50" s="56">
        <v>2000</v>
      </c>
      <c r="O50" s="63"/>
    </row>
    <row r="51" ht="15.5" customHeight="1" spans="1:15">
      <c r="A51" s="26"/>
      <c r="B51" s="26"/>
      <c r="C51" s="22">
        <v>44</v>
      </c>
      <c r="D51" s="43" t="s">
        <v>146</v>
      </c>
      <c r="E51" s="43" t="s">
        <v>30</v>
      </c>
      <c r="F51" s="12" t="s">
        <v>147</v>
      </c>
      <c r="G51" s="17" t="s">
        <v>148</v>
      </c>
      <c r="H51" s="14" t="s">
        <v>149</v>
      </c>
      <c r="I51" s="14">
        <v>9</v>
      </c>
      <c r="J51" s="73">
        <v>28672.37</v>
      </c>
      <c r="K51" s="74" t="s">
        <v>22</v>
      </c>
      <c r="L51" s="75"/>
      <c r="M51" s="59"/>
      <c r="N51" s="56">
        <v>2000</v>
      </c>
      <c r="O51" s="63"/>
    </row>
    <row r="52" ht="15.5" customHeight="1" spans="1:15">
      <c r="A52" s="26"/>
      <c r="B52" s="26"/>
      <c r="C52" s="22">
        <v>45</v>
      </c>
      <c r="D52" s="46" t="s">
        <v>150</v>
      </c>
      <c r="E52" s="46" t="s">
        <v>18</v>
      </c>
      <c r="F52" s="12" t="s">
        <v>151</v>
      </c>
      <c r="G52" s="17" t="s">
        <v>152</v>
      </c>
      <c r="H52" s="14" t="s">
        <v>90</v>
      </c>
      <c r="I52" s="14">
        <v>10</v>
      </c>
      <c r="J52" s="73">
        <v>45039.01</v>
      </c>
      <c r="K52" s="74" t="s">
        <v>22</v>
      </c>
      <c r="L52" s="75"/>
      <c r="M52" s="59"/>
      <c r="N52" s="56">
        <v>2000</v>
      </c>
      <c r="O52" s="63"/>
    </row>
    <row r="53" ht="15.5" customHeight="1" spans="1:15">
      <c r="A53" s="26"/>
      <c r="B53" s="26"/>
      <c r="C53" s="22">
        <v>46</v>
      </c>
      <c r="D53" s="47" t="s">
        <v>153</v>
      </c>
      <c r="E53" s="48" t="s">
        <v>18</v>
      </c>
      <c r="F53" s="12" t="s">
        <v>154</v>
      </c>
      <c r="G53" s="17" t="s">
        <v>155</v>
      </c>
      <c r="H53" s="14" t="s">
        <v>90</v>
      </c>
      <c r="I53" s="14">
        <v>10</v>
      </c>
      <c r="J53" s="73">
        <v>40399.76</v>
      </c>
      <c r="K53" s="74" t="s">
        <v>22</v>
      </c>
      <c r="L53" s="75"/>
      <c r="M53" s="59"/>
      <c r="N53" s="56">
        <v>2000</v>
      </c>
      <c r="O53" s="63"/>
    </row>
    <row r="54" ht="15.5" customHeight="1" spans="1:15">
      <c r="A54" s="26"/>
      <c r="B54" s="26"/>
      <c r="C54" s="22">
        <v>47</v>
      </c>
      <c r="D54" s="47" t="s">
        <v>156</v>
      </c>
      <c r="E54" s="48" t="s">
        <v>18</v>
      </c>
      <c r="F54" s="12" t="s">
        <v>157</v>
      </c>
      <c r="G54" s="17" t="s">
        <v>155</v>
      </c>
      <c r="H54" s="14" t="s">
        <v>90</v>
      </c>
      <c r="I54" s="14">
        <v>10</v>
      </c>
      <c r="J54" s="73">
        <v>47589.46</v>
      </c>
      <c r="K54" s="74" t="s">
        <v>22</v>
      </c>
      <c r="L54" s="75"/>
      <c r="M54" s="59"/>
      <c r="N54" s="56">
        <v>2000</v>
      </c>
      <c r="O54" s="63"/>
    </row>
    <row r="55" ht="15.5" customHeight="1" spans="1:15">
      <c r="A55" s="26"/>
      <c r="B55" s="26"/>
      <c r="C55" s="22">
        <v>48</v>
      </c>
      <c r="D55" s="47" t="s">
        <v>158</v>
      </c>
      <c r="E55" s="46" t="s">
        <v>30</v>
      </c>
      <c r="F55" s="12" t="s">
        <v>159</v>
      </c>
      <c r="G55" s="17" t="s">
        <v>160</v>
      </c>
      <c r="H55" s="14" t="s">
        <v>90</v>
      </c>
      <c r="I55" s="14">
        <v>7</v>
      </c>
      <c r="J55" s="73">
        <v>24026.94</v>
      </c>
      <c r="K55" s="74" t="s">
        <v>22</v>
      </c>
      <c r="L55" s="75"/>
      <c r="M55" s="59"/>
      <c r="N55" s="56">
        <v>2000</v>
      </c>
      <c r="O55" s="63"/>
    </row>
    <row r="56" ht="15.5" customHeight="1" spans="1:15">
      <c r="A56" s="26"/>
      <c r="B56" s="26"/>
      <c r="C56" s="22">
        <v>49</v>
      </c>
      <c r="D56" s="49" t="s">
        <v>161</v>
      </c>
      <c r="E56" s="48" t="s">
        <v>18</v>
      </c>
      <c r="F56" s="12" t="s">
        <v>162</v>
      </c>
      <c r="G56" s="17" t="s">
        <v>163</v>
      </c>
      <c r="H56" s="14" t="s">
        <v>90</v>
      </c>
      <c r="I56" s="14">
        <v>10</v>
      </c>
      <c r="J56" s="73">
        <v>43978.3</v>
      </c>
      <c r="K56" s="74" t="s">
        <v>22</v>
      </c>
      <c r="L56" s="75"/>
      <c r="M56" s="59"/>
      <c r="N56" s="56">
        <v>2000</v>
      </c>
      <c r="O56" s="63"/>
    </row>
    <row r="57" ht="15.5" customHeight="1" spans="1:15">
      <c r="A57" s="26"/>
      <c r="B57" s="26"/>
      <c r="C57" s="22">
        <v>50</v>
      </c>
      <c r="D57" s="50" t="s">
        <v>164</v>
      </c>
      <c r="E57" s="46" t="s">
        <v>30</v>
      </c>
      <c r="F57" s="12" t="s">
        <v>165</v>
      </c>
      <c r="G57" s="17" t="s">
        <v>166</v>
      </c>
      <c r="H57" s="14" t="s">
        <v>167</v>
      </c>
      <c r="I57" s="14">
        <v>9</v>
      </c>
      <c r="J57" s="73">
        <v>35128.27</v>
      </c>
      <c r="K57" s="74" t="s">
        <v>22</v>
      </c>
      <c r="L57" s="75"/>
      <c r="M57" s="59"/>
      <c r="N57" s="56">
        <v>2000</v>
      </c>
      <c r="O57" s="63"/>
    </row>
    <row r="58" ht="15.5" customHeight="1" spans="1:15">
      <c r="A58" s="26"/>
      <c r="B58" s="26"/>
      <c r="C58" s="22">
        <v>51</v>
      </c>
      <c r="D58" s="51" t="s">
        <v>168</v>
      </c>
      <c r="E58" s="48" t="s">
        <v>18</v>
      </c>
      <c r="F58" s="12" t="s">
        <v>162</v>
      </c>
      <c r="G58" s="17" t="s">
        <v>169</v>
      </c>
      <c r="H58" s="14" t="s">
        <v>170</v>
      </c>
      <c r="I58" s="14">
        <v>8</v>
      </c>
      <c r="J58" s="73">
        <v>40979.59</v>
      </c>
      <c r="K58" s="74" t="s">
        <v>22</v>
      </c>
      <c r="L58" s="75"/>
      <c r="M58" s="59"/>
      <c r="N58" s="56">
        <v>2000</v>
      </c>
      <c r="O58" s="63"/>
    </row>
    <row r="59" ht="15.5" customHeight="1" spans="1:15">
      <c r="A59" s="26"/>
      <c r="B59" s="26"/>
      <c r="C59" s="22">
        <v>52</v>
      </c>
      <c r="D59" s="51" t="s">
        <v>171</v>
      </c>
      <c r="E59" s="48" t="s">
        <v>18</v>
      </c>
      <c r="F59" s="12" t="s">
        <v>172</v>
      </c>
      <c r="G59" s="17" t="s">
        <v>173</v>
      </c>
      <c r="H59" s="14" t="s">
        <v>170</v>
      </c>
      <c r="I59" s="14">
        <v>8</v>
      </c>
      <c r="J59" s="73">
        <v>33541.31</v>
      </c>
      <c r="K59" s="74" t="s">
        <v>22</v>
      </c>
      <c r="L59" s="75"/>
      <c r="M59" s="59"/>
      <c r="N59" s="56">
        <v>2000</v>
      </c>
      <c r="O59" s="63"/>
    </row>
    <row r="60" ht="15.5" customHeight="1" spans="1:15">
      <c r="A60" s="26"/>
      <c r="B60" s="26"/>
      <c r="C60" s="22">
        <v>53</v>
      </c>
      <c r="D60" s="51" t="s">
        <v>174</v>
      </c>
      <c r="E60" s="46" t="s">
        <v>30</v>
      </c>
      <c r="F60" s="12" t="s">
        <v>175</v>
      </c>
      <c r="G60" s="17" t="s">
        <v>176</v>
      </c>
      <c r="H60" s="14" t="s">
        <v>170</v>
      </c>
      <c r="I60" s="14">
        <v>8</v>
      </c>
      <c r="J60" s="73">
        <v>26557.89</v>
      </c>
      <c r="K60" s="74" t="s">
        <v>22</v>
      </c>
      <c r="L60" s="75"/>
      <c r="M60" s="59"/>
      <c r="N60" s="56">
        <v>2000</v>
      </c>
      <c r="O60" s="63"/>
    </row>
    <row r="61" ht="15.5" customHeight="1" spans="1:15">
      <c r="A61" s="26"/>
      <c r="B61" s="26"/>
      <c r="C61" s="22">
        <v>54</v>
      </c>
      <c r="D61" s="51" t="s">
        <v>177</v>
      </c>
      <c r="E61" s="42" t="s">
        <v>30</v>
      </c>
      <c r="F61" s="12" t="s">
        <v>178</v>
      </c>
      <c r="G61" s="17" t="s">
        <v>179</v>
      </c>
      <c r="H61" s="14" t="s">
        <v>180</v>
      </c>
      <c r="I61" s="14">
        <v>6</v>
      </c>
      <c r="J61" s="73">
        <v>15882.21</v>
      </c>
      <c r="K61" s="74" t="s">
        <v>22</v>
      </c>
      <c r="L61" s="75"/>
      <c r="M61" s="59"/>
      <c r="N61" s="56">
        <v>2000</v>
      </c>
      <c r="O61" s="63"/>
    </row>
    <row r="62" ht="15.5" customHeight="1" spans="1:15">
      <c r="A62" s="26"/>
      <c r="B62" s="26"/>
      <c r="C62" s="22">
        <v>55</v>
      </c>
      <c r="D62" s="51" t="s">
        <v>181</v>
      </c>
      <c r="E62" s="51" t="s">
        <v>18</v>
      </c>
      <c r="F62" s="12" t="s">
        <v>182</v>
      </c>
      <c r="G62" s="17" t="s">
        <v>183</v>
      </c>
      <c r="H62" s="14" t="s">
        <v>184</v>
      </c>
      <c r="I62" s="14">
        <v>6</v>
      </c>
      <c r="J62" s="73">
        <v>10426.81</v>
      </c>
      <c r="K62" s="74" t="s">
        <v>22</v>
      </c>
      <c r="L62" s="75"/>
      <c r="M62" s="59"/>
      <c r="N62" s="56">
        <v>2000</v>
      </c>
      <c r="O62" s="63"/>
    </row>
    <row r="63" ht="15.5" customHeight="1" spans="1:15">
      <c r="A63" s="6" t="s">
        <v>45</v>
      </c>
      <c r="B63" s="18"/>
      <c r="C63" s="18"/>
      <c r="D63" s="18"/>
      <c r="E63" s="18"/>
      <c r="F63" s="12"/>
      <c r="G63" s="21"/>
      <c r="H63" s="21"/>
      <c r="I63" s="21"/>
      <c r="J63" s="60"/>
      <c r="K63" s="6"/>
      <c r="L63" s="21">
        <f>SUM(L30:L62)</f>
        <v>33</v>
      </c>
      <c r="M63" s="68">
        <v>2000</v>
      </c>
      <c r="N63" s="68">
        <f>SUM(N30:N62)</f>
        <v>66000</v>
      </c>
      <c r="O63" s="61"/>
    </row>
    <row r="64" ht="17.5" customHeight="1" spans="1:15">
      <c r="A64" s="22">
        <v>6</v>
      </c>
      <c r="B64" s="22" t="s">
        <v>185</v>
      </c>
      <c r="C64" s="22">
        <v>56</v>
      </c>
      <c r="D64" s="38" t="s">
        <v>186</v>
      </c>
      <c r="E64" s="23" t="s">
        <v>18</v>
      </c>
      <c r="F64" s="12" t="s">
        <v>187</v>
      </c>
      <c r="G64" s="17" t="s">
        <v>188</v>
      </c>
      <c r="H64" s="14" t="s">
        <v>90</v>
      </c>
      <c r="I64" s="14">
        <v>10</v>
      </c>
      <c r="J64" s="73">
        <v>46295.01</v>
      </c>
      <c r="K64" s="74" t="s">
        <v>22</v>
      </c>
      <c r="L64" s="14">
        <v>29</v>
      </c>
      <c r="M64" s="55">
        <v>2000</v>
      </c>
      <c r="N64" s="56">
        <v>2000</v>
      </c>
      <c r="O64" s="63"/>
    </row>
    <row r="65" ht="17.5" customHeight="1" spans="1:15">
      <c r="A65" s="26"/>
      <c r="B65" s="26"/>
      <c r="C65" s="22">
        <v>57</v>
      </c>
      <c r="D65" s="38" t="s">
        <v>189</v>
      </c>
      <c r="E65" s="24" t="s">
        <v>30</v>
      </c>
      <c r="F65" s="12" t="s">
        <v>190</v>
      </c>
      <c r="G65" s="17" t="s">
        <v>191</v>
      </c>
      <c r="H65" s="14" t="s">
        <v>90</v>
      </c>
      <c r="I65" s="14">
        <v>10</v>
      </c>
      <c r="J65" s="73">
        <v>53419.88</v>
      </c>
      <c r="K65" s="74" t="s">
        <v>22</v>
      </c>
      <c r="L65" s="75"/>
      <c r="M65" s="59"/>
      <c r="N65" s="56">
        <v>2000</v>
      </c>
      <c r="O65" s="63"/>
    </row>
    <row r="66" ht="17.5" customHeight="1" spans="1:15">
      <c r="A66" s="26"/>
      <c r="B66" s="26"/>
      <c r="C66" s="22">
        <v>58</v>
      </c>
      <c r="D66" s="38" t="s">
        <v>192</v>
      </c>
      <c r="E66" s="23" t="s">
        <v>30</v>
      </c>
      <c r="F66" s="12" t="s">
        <v>193</v>
      </c>
      <c r="G66" s="17" t="s">
        <v>194</v>
      </c>
      <c r="H66" s="14" t="s">
        <v>90</v>
      </c>
      <c r="I66" s="14">
        <v>10</v>
      </c>
      <c r="J66" s="73">
        <v>36954.59</v>
      </c>
      <c r="K66" s="74" t="s">
        <v>22</v>
      </c>
      <c r="L66" s="75"/>
      <c r="M66" s="59"/>
      <c r="N66" s="56">
        <v>2000</v>
      </c>
      <c r="O66" s="63"/>
    </row>
    <row r="67" ht="17.5" customHeight="1" spans="1:15">
      <c r="A67" s="26"/>
      <c r="B67" s="26"/>
      <c r="C67" s="22">
        <v>59</v>
      </c>
      <c r="D67" s="76" t="s">
        <v>195</v>
      </c>
      <c r="E67" s="77" t="s">
        <v>18</v>
      </c>
      <c r="F67" s="12" t="s">
        <v>196</v>
      </c>
      <c r="G67" s="17" t="s">
        <v>197</v>
      </c>
      <c r="H67" s="14" t="s">
        <v>90</v>
      </c>
      <c r="I67" s="14">
        <v>10</v>
      </c>
      <c r="J67" s="73">
        <v>50609.92</v>
      </c>
      <c r="K67" s="74" t="s">
        <v>22</v>
      </c>
      <c r="L67" s="75"/>
      <c r="M67" s="59"/>
      <c r="N67" s="56">
        <v>2000</v>
      </c>
      <c r="O67" s="63"/>
    </row>
    <row r="68" ht="17.5" customHeight="1" spans="1:15">
      <c r="A68" s="26"/>
      <c r="B68" s="26"/>
      <c r="C68" s="22">
        <v>60</v>
      </c>
      <c r="D68" s="76" t="s">
        <v>198</v>
      </c>
      <c r="E68" s="77" t="s">
        <v>18</v>
      </c>
      <c r="F68" s="12" t="s">
        <v>199</v>
      </c>
      <c r="G68" s="17" t="s">
        <v>200</v>
      </c>
      <c r="H68" s="14" t="s">
        <v>90</v>
      </c>
      <c r="I68" s="14">
        <v>10</v>
      </c>
      <c r="J68" s="73">
        <v>47023</v>
      </c>
      <c r="K68" s="74" t="s">
        <v>22</v>
      </c>
      <c r="L68" s="75"/>
      <c r="M68" s="59"/>
      <c r="N68" s="56">
        <v>2000</v>
      </c>
      <c r="O68" s="63"/>
    </row>
    <row r="69" ht="17.5" customHeight="1" spans="1:15">
      <c r="A69" s="26"/>
      <c r="B69" s="26"/>
      <c r="C69" s="22">
        <v>61</v>
      </c>
      <c r="D69" s="78" t="s">
        <v>201</v>
      </c>
      <c r="E69" s="27" t="s">
        <v>18</v>
      </c>
      <c r="F69" s="12" t="s">
        <v>202</v>
      </c>
      <c r="G69" s="17" t="s">
        <v>203</v>
      </c>
      <c r="H69" s="14" t="s">
        <v>44</v>
      </c>
      <c r="I69" s="14">
        <v>8</v>
      </c>
      <c r="J69" s="73">
        <v>37182.16</v>
      </c>
      <c r="K69" s="74" t="s">
        <v>22</v>
      </c>
      <c r="L69" s="75"/>
      <c r="M69" s="59"/>
      <c r="N69" s="56">
        <v>2000</v>
      </c>
      <c r="O69" s="63"/>
    </row>
    <row r="70" ht="17.5" customHeight="1" spans="1:15">
      <c r="A70" s="26"/>
      <c r="B70" s="26"/>
      <c r="C70" s="22">
        <v>62</v>
      </c>
      <c r="D70" s="78" t="s">
        <v>204</v>
      </c>
      <c r="E70" s="27" t="s">
        <v>18</v>
      </c>
      <c r="F70" s="12" t="s">
        <v>205</v>
      </c>
      <c r="G70" s="17" t="s">
        <v>206</v>
      </c>
      <c r="H70" s="14" t="s">
        <v>90</v>
      </c>
      <c r="I70" s="14">
        <v>10</v>
      </c>
      <c r="J70" s="73">
        <v>47554.7</v>
      </c>
      <c r="K70" s="74" t="s">
        <v>22</v>
      </c>
      <c r="L70" s="75"/>
      <c r="M70" s="59"/>
      <c r="N70" s="56">
        <v>2000</v>
      </c>
      <c r="O70" s="63"/>
    </row>
    <row r="71" ht="17.5" customHeight="1" spans="1:15">
      <c r="A71" s="26"/>
      <c r="B71" s="26"/>
      <c r="C71" s="22">
        <v>63</v>
      </c>
      <c r="D71" s="38" t="s">
        <v>207</v>
      </c>
      <c r="E71" s="24" t="s">
        <v>18</v>
      </c>
      <c r="F71" s="12" t="s">
        <v>208</v>
      </c>
      <c r="G71" s="17" t="s">
        <v>188</v>
      </c>
      <c r="H71" s="14" t="s">
        <v>90</v>
      </c>
      <c r="I71" s="14">
        <v>10</v>
      </c>
      <c r="J71" s="73">
        <v>47688.98</v>
      </c>
      <c r="K71" s="74" t="s">
        <v>22</v>
      </c>
      <c r="L71" s="75"/>
      <c r="M71" s="59"/>
      <c r="N71" s="56">
        <v>2000</v>
      </c>
      <c r="O71" s="63"/>
    </row>
    <row r="72" ht="17.5" customHeight="1" spans="1:15">
      <c r="A72" s="26"/>
      <c r="B72" s="26"/>
      <c r="C72" s="22">
        <v>64</v>
      </c>
      <c r="D72" s="38" t="s">
        <v>209</v>
      </c>
      <c r="E72" s="24" t="s">
        <v>30</v>
      </c>
      <c r="F72" s="12" t="s">
        <v>210</v>
      </c>
      <c r="G72" s="17" t="s">
        <v>211</v>
      </c>
      <c r="H72" s="14" t="s">
        <v>90</v>
      </c>
      <c r="I72" s="14">
        <v>10</v>
      </c>
      <c r="J72" s="73">
        <v>57476.45</v>
      </c>
      <c r="K72" s="74" t="s">
        <v>22</v>
      </c>
      <c r="L72" s="75"/>
      <c r="M72" s="59"/>
      <c r="N72" s="56">
        <v>2000</v>
      </c>
      <c r="O72" s="63"/>
    </row>
    <row r="73" ht="17.5" customHeight="1" spans="1:15">
      <c r="A73" s="26"/>
      <c r="B73" s="26"/>
      <c r="C73" s="22">
        <v>65</v>
      </c>
      <c r="D73" s="78" t="s">
        <v>212</v>
      </c>
      <c r="E73" s="27" t="s">
        <v>30</v>
      </c>
      <c r="F73" s="12" t="s">
        <v>213</v>
      </c>
      <c r="G73" s="17" t="s">
        <v>89</v>
      </c>
      <c r="H73" s="14" t="s">
        <v>90</v>
      </c>
      <c r="I73" s="14">
        <v>10</v>
      </c>
      <c r="J73" s="73">
        <v>56202.73</v>
      </c>
      <c r="K73" s="74" t="s">
        <v>22</v>
      </c>
      <c r="L73" s="75"/>
      <c r="M73" s="59"/>
      <c r="N73" s="56">
        <v>2000</v>
      </c>
      <c r="O73" s="63"/>
    </row>
    <row r="74" ht="17.5" customHeight="1" spans="1:15">
      <c r="A74" s="26"/>
      <c r="B74" s="26"/>
      <c r="C74" s="22">
        <v>66</v>
      </c>
      <c r="D74" s="79" t="s">
        <v>214</v>
      </c>
      <c r="E74" s="29" t="s">
        <v>18</v>
      </c>
      <c r="F74" s="12" t="s">
        <v>215</v>
      </c>
      <c r="G74" s="17" t="s">
        <v>216</v>
      </c>
      <c r="H74" s="14" t="s">
        <v>90</v>
      </c>
      <c r="I74" s="14">
        <v>10</v>
      </c>
      <c r="J74" s="73">
        <v>20194.7</v>
      </c>
      <c r="K74" s="74" t="s">
        <v>22</v>
      </c>
      <c r="L74" s="75"/>
      <c r="M74" s="59"/>
      <c r="N74" s="56">
        <v>2000</v>
      </c>
      <c r="O74" s="63"/>
    </row>
    <row r="75" ht="17.5" customHeight="1" spans="1:15">
      <c r="A75" s="26"/>
      <c r="B75" s="26"/>
      <c r="C75" s="22">
        <v>67</v>
      </c>
      <c r="D75" s="78" t="s">
        <v>217</v>
      </c>
      <c r="E75" s="29" t="s">
        <v>30</v>
      </c>
      <c r="F75" s="12" t="s">
        <v>218</v>
      </c>
      <c r="G75" s="17" t="s">
        <v>219</v>
      </c>
      <c r="H75" s="14" t="s">
        <v>90</v>
      </c>
      <c r="I75" s="14">
        <v>10</v>
      </c>
      <c r="J75" s="73">
        <v>49900.39</v>
      </c>
      <c r="K75" s="74" t="s">
        <v>22</v>
      </c>
      <c r="L75" s="75"/>
      <c r="M75" s="59"/>
      <c r="N75" s="56">
        <v>2000</v>
      </c>
      <c r="O75" s="63"/>
    </row>
    <row r="76" ht="17.5" customHeight="1" spans="1:15">
      <c r="A76" s="26"/>
      <c r="B76" s="26"/>
      <c r="C76" s="22">
        <v>68</v>
      </c>
      <c r="D76" s="78" t="s">
        <v>220</v>
      </c>
      <c r="E76" s="29" t="s">
        <v>30</v>
      </c>
      <c r="F76" s="12" t="s">
        <v>221</v>
      </c>
      <c r="G76" s="17" t="s">
        <v>222</v>
      </c>
      <c r="H76" s="14" t="s">
        <v>90</v>
      </c>
      <c r="I76" s="14">
        <v>10</v>
      </c>
      <c r="J76" s="73">
        <v>32180.41</v>
      </c>
      <c r="K76" s="74" t="s">
        <v>22</v>
      </c>
      <c r="L76" s="75"/>
      <c r="M76" s="59"/>
      <c r="N76" s="56">
        <v>2000</v>
      </c>
      <c r="O76" s="63"/>
    </row>
    <row r="77" ht="17.5" customHeight="1" spans="1:15">
      <c r="A77" s="26"/>
      <c r="B77" s="26"/>
      <c r="C77" s="22">
        <v>69</v>
      </c>
      <c r="D77" s="80" t="s">
        <v>223</v>
      </c>
      <c r="E77" s="80" t="s">
        <v>30</v>
      </c>
      <c r="F77" s="12" t="s">
        <v>224</v>
      </c>
      <c r="G77" s="17" t="s">
        <v>131</v>
      </c>
      <c r="H77" s="14" t="s">
        <v>90</v>
      </c>
      <c r="I77" s="14">
        <v>10</v>
      </c>
      <c r="J77" s="73">
        <v>46817.08</v>
      </c>
      <c r="K77" s="74" t="s">
        <v>22</v>
      </c>
      <c r="L77" s="75"/>
      <c r="M77" s="59"/>
      <c r="N77" s="56">
        <v>2000</v>
      </c>
      <c r="O77" s="63"/>
    </row>
    <row r="78" ht="17.5" customHeight="1" spans="1:15">
      <c r="A78" s="26"/>
      <c r="B78" s="26"/>
      <c r="C78" s="22">
        <v>70</v>
      </c>
      <c r="D78" s="80" t="s">
        <v>225</v>
      </c>
      <c r="E78" s="80" t="s">
        <v>30</v>
      </c>
      <c r="F78" s="12" t="s">
        <v>226</v>
      </c>
      <c r="G78" s="17" t="s">
        <v>131</v>
      </c>
      <c r="H78" s="14" t="s">
        <v>90</v>
      </c>
      <c r="I78" s="14">
        <v>10</v>
      </c>
      <c r="J78" s="73">
        <v>65276.74</v>
      </c>
      <c r="K78" s="74" t="s">
        <v>22</v>
      </c>
      <c r="L78" s="75"/>
      <c r="M78" s="59"/>
      <c r="N78" s="56">
        <v>2000</v>
      </c>
      <c r="O78" s="63"/>
    </row>
    <row r="79" ht="17.5" customHeight="1" spans="1:15">
      <c r="A79" s="26"/>
      <c r="B79" s="26"/>
      <c r="C79" s="22">
        <v>71</v>
      </c>
      <c r="D79" s="80" t="s">
        <v>227</v>
      </c>
      <c r="E79" s="80" t="s">
        <v>30</v>
      </c>
      <c r="F79" s="12" t="s">
        <v>228</v>
      </c>
      <c r="G79" s="17" t="s">
        <v>113</v>
      </c>
      <c r="H79" s="14" t="s">
        <v>90</v>
      </c>
      <c r="I79" s="14">
        <v>10</v>
      </c>
      <c r="J79" s="73">
        <v>50129.45</v>
      </c>
      <c r="K79" s="74" t="s">
        <v>22</v>
      </c>
      <c r="L79" s="75"/>
      <c r="M79" s="59"/>
      <c r="N79" s="56">
        <v>2000</v>
      </c>
      <c r="O79" s="63"/>
    </row>
    <row r="80" ht="17.5" customHeight="1" spans="1:15">
      <c r="A80" s="26"/>
      <c r="B80" s="26"/>
      <c r="C80" s="22">
        <v>72</v>
      </c>
      <c r="D80" s="80" t="s">
        <v>229</v>
      </c>
      <c r="E80" s="80" t="s">
        <v>18</v>
      </c>
      <c r="F80" s="12" t="s">
        <v>27</v>
      </c>
      <c r="G80" s="17" t="s">
        <v>230</v>
      </c>
      <c r="H80" s="14" t="s">
        <v>90</v>
      </c>
      <c r="I80" s="14">
        <v>10</v>
      </c>
      <c r="J80" s="73">
        <v>38528.72</v>
      </c>
      <c r="K80" s="74" t="s">
        <v>22</v>
      </c>
      <c r="L80" s="75"/>
      <c r="M80" s="59"/>
      <c r="N80" s="56">
        <v>2000</v>
      </c>
      <c r="O80" s="63"/>
    </row>
    <row r="81" ht="17.5" customHeight="1" spans="1:15">
      <c r="A81" s="26"/>
      <c r="B81" s="26"/>
      <c r="C81" s="22">
        <v>73</v>
      </c>
      <c r="D81" s="80" t="s">
        <v>231</v>
      </c>
      <c r="E81" s="80" t="s">
        <v>18</v>
      </c>
      <c r="F81" s="12" t="s">
        <v>232</v>
      </c>
      <c r="G81" s="17" t="s">
        <v>233</v>
      </c>
      <c r="H81" s="14" t="s">
        <v>90</v>
      </c>
      <c r="I81" s="14">
        <v>10</v>
      </c>
      <c r="J81" s="73">
        <v>38232.46</v>
      </c>
      <c r="K81" s="74" t="s">
        <v>22</v>
      </c>
      <c r="L81" s="75"/>
      <c r="M81" s="59"/>
      <c r="N81" s="56">
        <v>2000</v>
      </c>
      <c r="O81" s="63"/>
    </row>
    <row r="82" ht="17.5" customHeight="1" spans="1:15">
      <c r="A82" s="26"/>
      <c r="B82" s="26"/>
      <c r="C82" s="22">
        <v>74</v>
      </c>
      <c r="D82" s="80" t="s">
        <v>234</v>
      </c>
      <c r="E82" s="80" t="s">
        <v>30</v>
      </c>
      <c r="F82" s="12" t="s">
        <v>235</v>
      </c>
      <c r="G82" s="17" t="s">
        <v>236</v>
      </c>
      <c r="H82" s="14" t="s">
        <v>90</v>
      </c>
      <c r="I82" s="14">
        <v>10</v>
      </c>
      <c r="J82" s="73">
        <v>47193.6</v>
      </c>
      <c r="K82" s="74" t="s">
        <v>22</v>
      </c>
      <c r="L82" s="75"/>
      <c r="M82" s="59"/>
      <c r="N82" s="56">
        <v>2000</v>
      </c>
      <c r="O82" s="63"/>
    </row>
    <row r="83" ht="17.5" customHeight="1" spans="1:15">
      <c r="A83" s="26"/>
      <c r="B83" s="26"/>
      <c r="C83" s="22">
        <v>75</v>
      </c>
      <c r="D83" s="80" t="s">
        <v>237</v>
      </c>
      <c r="E83" s="80" t="s">
        <v>30</v>
      </c>
      <c r="F83" s="12" t="s">
        <v>238</v>
      </c>
      <c r="G83" s="17" t="s">
        <v>239</v>
      </c>
      <c r="H83" s="14" t="s">
        <v>90</v>
      </c>
      <c r="I83" s="14">
        <v>10</v>
      </c>
      <c r="J83" s="73">
        <v>57261.47</v>
      </c>
      <c r="K83" s="74" t="s">
        <v>22</v>
      </c>
      <c r="L83" s="75"/>
      <c r="M83" s="59"/>
      <c r="N83" s="56">
        <v>2000</v>
      </c>
      <c r="O83" s="63"/>
    </row>
    <row r="84" ht="17.5" customHeight="1" spans="1:15">
      <c r="A84" s="26"/>
      <c r="B84" s="26"/>
      <c r="C84" s="22">
        <v>76</v>
      </c>
      <c r="D84" s="81" t="s">
        <v>240</v>
      </c>
      <c r="E84" s="82" t="s">
        <v>18</v>
      </c>
      <c r="F84" s="12" t="s">
        <v>241</v>
      </c>
      <c r="G84" s="17" t="s">
        <v>242</v>
      </c>
      <c r="H84" s="14" t="s">
        <v>90</v>
      </c>
      <c r="I84" s="14">
        <v>10</v>
      </c>
      <c r="J84" s="73">
        <v>40356.46</v>
      </c>
      <c r="K84" s="74" t="s">
        <v>22</v>
      </c>
      <c r="L84" s="75"/>
      <c r="M84" s="59"/>
      <c r="N84" s="56">
        <v>2000</v>
      </c>
      <c r="O84" s="63"/>
    </row>
    <row r="85" ht="17.5" customHeight="1" spans="1:15">
      <c r="A85" s="26"/>
      <c r="B85" s="26"/>
      <c r="C85" s="22">
        <v>77</v>
      </c>
      <c r="D85" s="51" t="s">
        <v>243</v>
      </c>
      <c r="E85" s="83" t="s">
        <v>30</v>
      </c>
      <c r="F85" s="12" t="s">
        <v>244</v>
      </c>
      <c r="G85" s="17" t="s">
        <v>245</v>
      </c>
      <c r="H85" s="14" t="s">
        <v>149</v>
      </c>
      <c r="I85" s="14">
        <v>9</v>
      </c>
      <c r="J85" s="73">
        <v>36131.44</v>
      </c>
      <c r="K85" s="74" t="s">
        <v>22</v>
      </c>
      <c r="L85" s="75"/>
      <c r="M85" s="59"/>
      <c r="N85" s="56">
        <v>2000</v>
      </c>
      <c r="O85" s="63"/>
    </row>
    <row r="86" ht="17.5" customHeight="1" spans="1:15">
      <c r="A86" s="26"/>
      <c r="B86" s="26"/>
      <c r="C86" s="22">
        <v>78</v>
      </c>
      <c r="D86" s="51" t="s">
        <v>246</v>
      </c>
      <c r="E86" s="83" t="s">
        <v>18</v>
      </c>
      <c r="F86" s="12" t="s">
        <v>247</v>
      </c>
      <c r="G86" s="17" t="s">
        <v>84</v>
      </c>
      <c r="H86" s="14" t="s">
        <v>167</v>
      </c>
      <c r="I86" s="14">
        <v>9</v>
      </c>
      <c r="J86" s="73">
        <v>65707.52</v>
      </c>
      <c r="K86" s="74" t="s">
        <v>22</v>
      </c>
      <c r="L86" s="75"/>
      <c r="M86" s="59"/>
      <c r="N86" s="56">
        <v>2000</v>
      </c>
      <c r="O86" s="63"/>
    </row>
    <row r="87" ht="17.5" customHeight="1" spans="1:15">
      <c r="A87" s="26"/>
      <c r="B87" s="26"/>
      <c r="C87" s="22">
        <v>79</v>
      </c>
      <c r="D87" s="84" t="s">
        <v>248</v>
      </c>
      <c r="E87" s="85" t="s">
        <v>30</v>
      </c>
      <c r="F87" s="12" t="s">
        <v>249</v>
      </c>
      <c r="G87" s="17" t="s">
        <v>84</v>
      </c>
      <c r="H87" s="14" t="s">
        <v>167</v>
      </c>
      <c r="I87" s="14">
        <v>9</v>
      </c>
      <c r="J87" s="73">
        <v>47534.75</v>
      </c>
      <c r="K87" s="74" t="s">
        <v>22</v>
      </c>
      <c r="L87" s="75"/>
      <c r="M87" s="59"/>
      <c r="N87" s="56">
        <v>2000</v>
      </c>
      <c r="O87" s="63"/>
    </row>
    <row r="88" ht="17.5" customHeight="1" spans="1:15">
      <c r="A88" s="26"/>
      <c r="B88" s="26"/>
      <c r="C88" s="22">
        <v>80</v>
      </c>
      <c r="D88" s="51" t="s">
        <v>250</v>
      </c>
      <c r="E88" s="83" t="s">
        <v>30</v>
      </c>
      <c r="F88" s="12" t="s">
        <v>251</v>
      </c>
      <c r="G88" s="17" t="s">
        <v>84</v>
      </c>
      <c r="H88" s="14" t="s">
        <v>167</v>
      </c>
      <c r="I88" s="14">
        <v>9</v>
      </c>
      <c r="J88" s="73">
        <v>48986.4</v>
      </c>
      <c r="K88" s="74" t="s">
        <v>22</v>
      </c>
      <c r="L88" s="75"/>
      <c r="M88" s="59"/>
      <c r="N88" s="56">
        <v>2000</v>
      </c>
      <c r="O88" s="63"/>
    </row>
    <row r="89" ht="17.5" customHeight="1" spans="1:15">
      <c r="A89" s="26"/>
      <c r="B89" s="26"/>
      <c r="C89" s="22">
        <v>81</v>
      </c>
      <c r="D89" s="51" t="s">
        <v>252</v>
      </c>
      <c r="E89" s="83" t="s">
        <v>18</v>
      </c>
      <c r="F89" s="12" t="s">
        <v>253</v>
      </c>
      <c r="G89" s="17" t="s">
        <v>84</v>
      </c>
      <c r="H89" s="14" t="s">
        <v>167</v>
      </c>
      <c r="I89" s="14">
        <v>9</v>
      </c>
      <c r="J89" s="73">
        <v>45746.73</v>
      </c>
      <c r="K89" s="74" t="s">
        <v>22</v>
      </c>
      <c r="L89" s="75"/>
      <c r="M89" s="59"/>
      <c r="N89" s="56">
        <v>2000</v>
      </c>
      <c r="O89" s="63"/>
    </row>
    <row r="90" ht="17.5" customHeight="1" spans="1:15">
      <c r="A90" s="26"/>
      <c r="B90" s="26"/>
      <c r="C90" s="22">
        <v>82</v>
      </c>
      <c r="D90" s="84" t="s">
        <v>254</v>
      </c>
      <c r="E90" s="85" t="s">
        <v>30</v>
      </c>
      <c r="F90" s="12" t="s">
        <v>255</v>
      </c>
      <c r="G90" s="17" t="s">
        <v>256</v>
      </c>
      <c r="H90" s="14" t="s">
        <v>167</v>
      </c>
      <c r="I90" s="14">
        <v>9</v>
      </c>
      <c r="J90" s="73">
        <v>28891.15</v>
      </c>
      <c r="K90" s="74" t="s">
        <v>22</v>
      </c>
      <c r="L90" s="75"/>
      <c r="M90" s="59"/>
      <c r="N90" s="56">
        <v>2000</v>
      </c>
      <c r="O90" s="63"/>
    </row>
    <row r="91" ht="17.5" customHeight="1" spans="1:15">
      <c r="A91" s="26"/>
      <c r="B91" s="26"/>
      <c r="C91" s="22">
        <v>83</v>
      </c>
      <c r="D91" s="84" t="s">
        <v>257</v>
      </c>
      <c r="E91" s="85" t="s">
        <v>30</v>
      </c>
      <c r="F91" s="12" t="s">
        <v>258</v>
      </c>
      <c r="G91" s="17" t="s">
        <v>259</v>
      </c>
      <c r="H91" s="14" t="s">
        <v>170</v>
      </c>
      <c r="I91" s="14">
        <v>8</v>
      </c>
      <c r="J91" s="73">
        <v>35836.71</v>
      </c>
      <c r="K91" s="74" t="s">
        <v>22</v>
      </c>
      <c r="L91" s="75"/>
      <c r="M91" s="59"/>
      <c r="N91" s="56">
        <v>2000</v>
      </c>
      <c r="O91" s="63"/>
    </row>
    <row r="92" ht="17.5" customHeight="1" spans="1:15">
      <c r="A92" s="26"/>
      <c r="B92" s="26"/>
      <c r="C92" s="22">
        <v>84</v>
      </c>
      <c r="D92" s="84" t="s">
        <v>260</v>
      </c>
      <c r="E92" s="84" t="s">
        <v>30</v>
      </c>
      <c r="F92" s="12" t="s">
        <v>261</v>
      </c>
      <c r="G92" s="17" t="s">
        <v>79</v>
      </c>
      <c r="H92" s="14" t="s">
        <v>90</v>
      </c>
      <c r="I92" s="14">
        <v>10</v>
      </c>
      <c r="J92" s="73">
        <v>21645.9</v>
      </c>
      <c r="K92" s="74" t="s">
        <v>22</v>
      </c>
      <c r="L92" s="75"/>
      <c r="M92" s="59"/>
      <c r="N92" s="56">
        <v>2000</v>
      </c>
      <c r="O92" s="63"/>
    </row>
    <row r="93" ht="17.5" customHeight="1" spans="1:15">
      <c r="A93" s="6" t="s">
        <v>45</v>
      </c>
      <c r="B93" s="18"/>
      <c r="C93" s="18"/>
      <c r="D93" s="18"/>
      <c r="E93" s="18"/>
      <c r="F93" s="12"/>
      <c r="G93" s="21"/>
      <c r="H93" s="21"/>
      <c r="I93" s="21"/>
      <c r="J93" s="60"/>
      <c r="K93" s="21"/>
      <c r="L93" s="21">
        <f>SUM(L64:L92)</f>
        <v>29</v>
      </c>
      <c r="M93" s="68">
        <v>2000</v>
      </c>
      <c r="N93" s="68">
        <f>SUM(N64:N92)</f>
        <v>58000</v>
      </c>
      <c r="O93" s="61"/>
    </row>
    <row r="94" ht="27" customHeight="1" spans="1:15">
      <c r="A94" s="22">
        <v>7</v>
      </c>
      <c r="B94" s="22" t="s">
        <v>262</v>
      </c>
      <c r="C94" s="22">
        <v>85</v>
      </c>
      <c r="D94" s="37" t="s">
        <v>263</v>
      </c>
      <c r="E94" s="37" t="s">
        <v>30</v>
      </c>
      <c r="F94" s="12" t="s">
        <v>264</v>
      </c>
      <c r="G94" s="17" t="s">
        <v>265</v>
      </c>
      <c r="H94" s="14" t="s">
        <v>266</v>
      </c>
      <c r="I94" s="25">
        <v>7</v>
      </c>
      <c r="J94" s="55">
        <v>6900</v>
      </c>
      <c r="K94" s="25" t="s">
        <v>22</v>
      </c>
      <c r="L94" s="25">
        <v>6</v>
      </c>
      <c r="M94" s="55">
        <v>2000</v>
      </c>
      <c r="N94" s="56">
        <v>2000</v>
      </c>
      <c r="O94" s="63"/>
    </row>
    <row r="95" ht="27" customHeight="1" spans="1:15">
      <c r="A95" s="26"/>
      <c r="B95" s="26"/>
      <c r="C95" s="22">
        <v>86</v>
      </c>
      <c r="D95" s="86" t="s">
        <v>267</v>
      </c>
      <c r="E95" s="37" t="s">
        <v>18</v>
      </c>
      <c r="F95" s="12" t="s">
        <v>268</v>
      </c>
      <c r="G95" s="17" t="s">
        <v>265</v>
      </c>
      <c r="H95" s="14" t="s">
        <v>266</v>
      </c>
      <c r="I95" s="25">
        <v>7</v>
      </c>
      <c r="J95" s="55">
        <v>6000</v>
      </c>
      <c r="K95" s="25" t="s">
        <v>22</v>
      </c>
      <c r="L95" s="58"/>
      <c r="M95" s="59"/>
      <c r="N95" s="56">
        <v>2000</v>
      </c>
      <c r="O95" s="63"/>
    </row>
    <row r="96" ht="27" customHeight="1" spans="1:15">
      <c r="A96" s="26"/>
      <c r="B96" s="26"/>
      <c r="C96" s="22">
        <v>87</v>
      </c>
      <c r="D96" s="86" t="s">
        <v>269</v>
      </c>
      <c r="E96" s="37" t="s">
        <v>270</v>
      </c>
      <c r="F96" s="12" t="s">
        <v>271</v>
      </c>
      <c r="G96" s="17" t="s">
        <v>265</v>
      </c>
      <c r="H96" s="14" t="s">
        <v>266</v>
      </c>
      <c r="I96" s="25">
        <v>7</v>
      </c>
      <c r="J96" s="55">
        <v>6050</v>
      </c>
      <c r="K96" s="25" t="s">
        <v>22</v>
      </c>
      <c r="L96" s="58"/>
      <c r="M96" s="59"/>
      <c r="N96" s="56">
        <v>2000</v>
      </c>
      <c r="O96" s="63"/>
    </row>
    <row r="97" ht="27" customHeight="1" spans="1:15">
      <c r="A97" s="26"/>
      <c r="B97" s="26"/>
      <c r="C97" s="22">
        <v>88</v>
      </c>
      <c r="D97" s="86" t="s">
        <v>272</v>
      </c>
      <c r="E97" s="37" t="s">
        <v>270</v>
      </c>
      <c r="F97" s="12" t="s">
        <v>273</v>
      </c>
      <c r="G97" s="17" t="s">
        <v>265</v>
      </c>
      <c r="H97" s="14" t="s">
        <v>266</v>
      </c>
      <c r="I97" s="25">
        <v>7</v>
      </c>
      <c r="J97" s="55">
        <v>6600</v>
      </c>
      <c r="K97" s="25" t="s">
        <v>22</v>
      </c>
      <c r="L97" s="58"/>
      <c r="M97" s="59"/>
      <c r="N97" s="56">
        <v>2000</v>
      </c>
      <c r="O97" s="63"/>
    </row>
    <row r="98" ht="27" customHeight="1" spans="1:15">
      <c r="A98" s="26"/>
      <c r="B98" s="26"/>
      <c r="C98" s="22">
        <v>89</v>
      </c>
      <c r="D98" s="86" t="s">
        <v>274</v>
      </c>
      <c r="E98" s="37" t="s">
        <v>270</v>
      </c>
      <c r="F98" s="12" t="s">
        <v>275</v>
      </c>
      <c r="G98" s="17" t="s">
        <v>265</v>
      </c>
      <c r="H98" s="14" t="s">
        <v>266</v>
      </c>
      <c r="I98" s="25">
        <v>7</v>
      </c>
      <c r="J98" s="55">
        <v>6100</v>
      </c>
      <c r="K98" s="25" t="s">
        <v>22</v>
      </c>
      <c r="L98" s="58"/>
      <c r="M98" s="59"/>
      <c r="N98" s="56">
        <v>2000</v>
      </c>
      <c r="O98" s="63"/>
    </row>
    <row r="99" ht="27" customHeight="1" spans="1:15">
      <c r="A99" s="87"/>
      <c r="B99" s="87"/>
      <c r="C99" s="22">
        <v>90</v>
      </c>
      <c r="D99" s="86" t="s">
        <v>276</v>
      </c>
      <c r="E99" s="37" t="s">
        <v>18</v>
      </c>
      <c r="F99" s="12" t="s">
        <v>277</v>
      </c>
      <c r="G99" s="88" t="s">
        <v>265</v>
      </c>
      <c r="H99" s="14" t="s">
        <v>266</v>
      </c>
      <c r="I99" s="25">
        <v>7</v>
      </c>
      <c r="J99" s="55">
        <v>6300</v>
      </c>
      <c r="K99" s="25" t="s">
        <v>22</v>
      </c>
      <c r="L99" s="96"/>
      <c r="M99" s="97"/>
      <c r="N99" s="56">
        <v>2000</v>
      </c>
      <c r="O99" s="63"/>
    </row>
    <row r="100" ht="27" customHeight="1" spans="1:15">
      <c r="A100" s="7" t="s">
        <v>45</v>
      </c>
      <c r="B100" s="89"/>
      <c r="C100" s="89"/>
      <c r="D100" s="89"/>
      <c r="E100" s="89"/>
      <c r="F100" s="90"/>
      <c r="G100" s="91"/>
      <c r="H100" s="6"/>
      <c r="I100" s="98"/>
      <c r="J100" s="98"/>
      <c r="K100" s="98"/>
      <c r="L100" s="98">
        <f>SUM(L94:L99)</f>
        <v>6</v>
      </c>
      <c r="M100" s="99">
        <f>SUM(M94:M99)</f>
        <v>2000</v>
      </c>
      <c r="N100" s="99">
        <f>SUM(N94:N99)</f>
        <v>12000</v>
      </c>
      <c r="O100" s="100"/>
    </row>
    <row r="101" s="1" customFormat="1" ht="33" customHeight="1" spans="1:15">
      <c r="A101" s="92" t="s">
        <v>278</v>
      </c>
      <c r="B101" s="92"/>
      <c r="C101" s="92"/>
      <c r="D101" s="93"/>
      <c r="E101" s="92"/>
      <c r="F101" s="92"/>
      <c r="G101" s="92"/>
      <c r="H101" s="92"/>
      <c r="I101" s="92"/>
      <c r="J101" s="92"/>
      <c r="K101" s="92"/>
      <c r="L101" s="101">
        <f>L93+L63+L29+L23+L17+L12+L100</f>
        <v>90</v>
      </c>
      <c r="M101" s="102">
        <v>2000</v>
      </c>
      <c r="N101" s="102">
        <f>N100+N93+N63+N29+N23+N17+N12</f>
        <v>180000</v>
      </c>
      <c r="O101" s="92"/>
    </row>
    <row r="102" ht="33" customHeight="1" spans="1:15">
      <c r="A102" s="94" t="s">
        <v>279</v>
      </c>
      <c r="B102" s="94"/>
      <c r="C102" s="94"/>
      <c r="D102" s="95"/>
      <c r="E102" s="94"/>
      <c r="F102" s="94"/>
      <c r="G102" s="94"/>
      <c r="H102" s="94"/>
      <c r="I102" s="94"/>
      <c r="J102" s="94"/>
      <c r="K102" s="94"/>
      <c r="L102" s="94"/>
      <c r="M102" s="95"/>
      <c r="N102" s="95"/>
      <c r="O102" s="94"/>
    </row>
  </sheetData>
  <autoFilter xmlns:etc="http://www.wps.cn/officeDocument/2017/etCustomData" ref="A3:O102" etc:filterBottomFollowUsedRange="0">
    <extLst/>
  </autoFilter>
  <mergeCells count="31">
    <mergeCell ref="A1:O1"/>
    <mergeCell ref="A2:N2"/>
    <mergeCell ref="A102:O102"/>
    <mergeCell ref="A4:A11"/>
    <mergeCell ref="A13:A16"/>
    <mergeCell ref="A18:A22"/>
    <mergeCell ref="A24:A28"/>
    <mergeCell ref="A30:A62"/>
    <mergeCell ref="A64:A92"/>
    <mergeCell ref="A94:A99"/>
    <mergeCell ref="B4:B11"/>
    <mergeCell ref="B13:B16"/>
    <mergeCell ref="B18:B22"/>
    <mergeCell ref="B24:B28"/>
    <mergeCell ref="B30:B62"/>
    <mergeCell ref="B64:B92"/>
    <mergeCell ref="B94:B99"/>
    <mergeCell ref="L4:L11"/>
    <mergeCell ref="L13:L16"/>
    <mergeCell ref="L18:L22"/>
    <mergeCell ref="L24:L28"/>
    <mergeCell ref="L30:L62"/>
    <mergeCell ref="L64:L92"/>
    <mergeCell ref="L94:L99"/>
    <mergeCell ref="M4:M11"/>
    <mergeCell ref="M13:M16"/>
    <mergeCell ref="M18:M22"/>
    <mergeCell ref="M24:M28"/>
    <mergeCell ref="M30:M62"/>
    <mergeCell ref="M64:M92"/>
    <mergeCell ref="M94:M99"/>
  </mergeCells>
  <conditionalFormatting sqref="F52">
    <cfRule type="duplicateValues" dxfId="0" priority="14"/>
    <cfRule type="duplicateValues" dxfId="0" priority="15"/>
  </conditionalFormatting>
  <conditionalFormatting sqref="D13:D15">
    <cfRule type="duplicateValues" dxfId="0" priority="19"/>
    <cfRule type="duplicateValues" dxfId="1" priority="18"/>
    <cfRule type="duplicateValues" dxfId="0" priority="17"/>
  </conditionalFormatting>
  <conditionalFormatting sqref="D67:D72">
    <cfRule type="duplicateValues" dxfId="0" priority="8"/>
    <cfRule type="duplicateValues" dxfId="1" priority="7"/>
    <cfRule type="duplicateValues" dxfId="0" priority="6"/>
  </conditionalFormatting>
  <conditionalFormatting sqref="D73:D74">
    <cfRule type="duplicateValues" dxfId="0" priority="4"/>
    <cfRule type="duplicateValues" dxfId="1" priority="3"/>
    <cfRule type="duplicateValues" dxfId="0" priority="2"/>
  </conditionalFormatting>
  <conditionalFormatting sqref="F13:F15">
    <cfRule type="duplicateValues" dxfId="0" priority="16"/>
  </conditionalFormatting>
  <conditionalFormatting sqref="F53:F58">
    <cfRule type="duplicateValues" dxfId="0" priority="12"/>
    <cfRule type="duplicateValues" dxfId="0" priority="13"/>
  </conditionalFormatting>
  <conditionalFormatting sqref="F59:F60">
    <cfRule type="duplicateValues" dxfId="0" priority="10"/>
    <cfRule type="duplicateValues" dxfId="0" priority="11"/>
  </conditionalFormatting>
  <conditionalFormatting sqref="F61:F62">
    <cfRule type="expression" dxfId="2" priority="9">
      <formula>AND(SUMPRODUCT(IFERROR(1*(($F$61:$F$62&amp;"x")=(F61&amp;"x")),0))&gt;1,NOT(ISBLANK(F61)))</formula>
    </cfRule>
  </conditionalFormatting>
  <conditionalFormatting sqref="F67:F72">
    <cfRule type="duplicateValues" dxfId="0" priority="5"/>
  </conditionalFormatting>
  <conditionalFormatting sqref="F73:F74">
    <cfRule type="duplicateValues" dxfId="0" priority="1"/>
  </conditionalFormatting>
  <pageMargins left="0.314583333333333" right="0.314583333333333" top="0.196527777777778" bottom="0.354166666666667" header="0.5" footer="0.0784722222222222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周伯通</cp:lastModifiedBy>
  <dcterms:created xsi:type="dcterms:W3CDTF">2022-08-26T08:45:00Z</dcterms:created>
  <dcterms:modified xsi:type="dcterms:W3CDTF">2025-01-09T08:20:27Z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0869EC5EF92D498891BF6E47D8AE3237_13</vt:lpwstr>
  </property>
  <property fmtid="{D5CDD505-2E9C-101B-9397-08002B2CF9AE}" pid="3" name="KSOProductBuildVer">
    <vt:lpwstr>2052-12.1.0.19302</vt:lpwstr>
  </property>
</Properties>
</file>