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钦州市2024年度国有建设用地供应计划汇总表" sheetId="1" r:id="rId1"/>
    <sheet name="钦州市2024年度住宅用地供应计划汇总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<sst xmlns="http://schemas.openxmlformats.org/spreadsheetml/2006/main" count="47" uniqueCount="37">
  <si>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附件1</t>
  </si>
  <si>
    <t>钦州市2024年度建设用地供应计划汇总表</t>
  </si>
  <si>
    <t>单位：公顷</t>
  </si>
  <si>
    <t>市</t>
  </si>
  <si>
    <t>县（市、区）</t>
  </si>
  <si>
    <t>合计</t>
  </si>
  <si>
    <t>存量</t>
  </si>
  <si>
    <t>增量</t>
  </si>
  <si>
    <t>商服用地</t>
  </si>
  <si>
    <t>工矿仓储用地</t>
  </si>
  <si>
    <t>住房用地</t>
  </si>
  <si>
    <t>公共管理与服务用地</t>
  </si>
  <si>
    <t>交通运输用地</t>
  </si>
  <si>
    <t>水域及水利设施用地</t>
  </si>
  <si>
    <t>特殊用地</t>
  </si>
  <si>
    <t>小计</t>
  </si>
  <si>
    <t>保障性安居工程用地</t>
  </si>
  <si>
    <t>商品住房用地</t>
  </si>
  <si>
    <t>市本级</t>
  </si>
  <si>
    <t>主城区</t>
  </si>
  <si>
    <t>自贸区钦州港片区</t>
  </si>
  <si>
    <t>钦南区</t>
  </si>
  <si>
    <t>钦北区</t>
  </si>
  <si>
    <t>灵山县</t>
  </si>
  <si>
    <t>浦北县</t>
  </si>
  <si>
    <t>浦北县农村集体经营性建设用地入市</t>
  </si>
  <si>
    <t>总  计</t>
  </si>
  <si>
    <t>备注：浦北县农村集体经营性建设用地入市中的10.754公顷土地全部为存量集体经营性建设用地。</t>
  </si>
  <si>
    <t>附件2</t>
  </si>
  <si>
    <t>钦州市2024年度住宅用地供应计划汇总表</t>
  </si>
  <si>
    <t>市(县)</t>
  </si>
  <si>
    <t>总量</t>
  </si>
  <si>
    <t>商品住房用地（不含市场化租赁住房用地）</t>
  </si>
  <si>
    <t>共有产权住房用地</t>
  </si>
  <si>
    <t>租赁住房</t>
  </si>
  <si>
    <t>保障性租赁住房</t>
  </si>
  <si>
    <t>市场化租赁住房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</si>
</sst>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00_ "/>
    <numFmt numFmtId="178" formatCode="0.00_ "/>
  </numFmts>
  <fonts count="3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b/>
      <sz val="14"/>
      <color indexed="8"/>
      <name val="黑体"/>
      <charset val="134"/>
    </font>
    <font>
      <sz val="11"/>
      <color indexed="8"/>
      <name val="宋体"/>
      <charset val="134"/>
      <scheme val="minor"/>
    </font>
    <font>
      <b/>
      <sz val="18"/>
      <color indexed="8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0"/>
      <name val="Arial"/>
      <charset val="0"/>
    </font>
    <font>
      <sz val="11"/>
      <name val="Arial"/>
      <charset val="0"/>
    </font>
    <font>
      <sz val="12"/>
      <color theme="1"/>
      <name val="宋体"/>
      <charset val="134"/>
      <scheme val="minor"/>
    </font>
    <font>
      <sz val="18"/>
      <color indexed="8"/>
      <name val="方正小标宋_GBK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SimSu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14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177" fontId="18" fillId="0" borderId="9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177" fontId="18" fillId="0" borderId="10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19" fillId="0" borderId="4" xfId="0" applyNumberFormat="1" applyFont="1" applyFill="1" applyBorder="1" applyAlignment="1">
      <alignment horizontal="center" vertical="center" wrapText="1"/>
    </xf>
    <xf numFmtId="0" fontId="19" fillId="0" borderId="11" xfId="0" applyNumberFormat="1" applyFont="1" applyFill="1" applyBorder="1" applyAlignment="1">
      <alignment horizontal="center" vertical="center" wrapText="1"/>
    </xf>
    <xf numFmtId="176" fontId="19" fillId="2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A2" sqref="A2:N2"/>
    </sheetView>
  </sheetViews>
  <sheetFormatPr defaultColWidth="9" defaultRowHeight="13.5"/>
  <cols>
    <col min="1" max="1" width="8.875" style="1" customWidth="1"/>
    <col min="2" max="2" width="10.25" style="1" customWidth="1"/>
    <col min="3" max="3" width="12.375" style="1" customWidth="1"/>
    <col min="4" max="4" width="11.5" style="1" hidden="1" customWidth="1"/>
    <col min="5" max="5" width="10.75" style="1" hidden="1" customWidth="1"/>
    <col min="6" max="6" width="10.25" style="1" customWidth="1"/>
    <col min="7" max="7" width="10.375" style="1" customWidth="1"/>
    <col min="8" max="8" width="10.625" style="1" customWidth="1"/>
    <col min="9" max="9" width="12.625" style="1" customWidth="1"/>
    <col min="10" max="10" width="13.25" style="1" customWidth="1"/>
    <col min="11" max="11" width="12.125" style="1" customWidth="1"/>
    <col min="12" max="12" width="10.875" style="1" customWidth="1"/>
    <col min="13" max="13" width="11.375" style="1" customWidth="1"/>
    <col min="14" max="14" width="10.625" style="1" customWidth="1"/>
    <col min="15" max="15" width="12.6666666666667" style="1"/>
    <col min="16" max="16384" width="9" style="1"/>
  </cols>
  <sheetData>
    <row r="1" s="25" customFormat="1" ht="22" customHeight="1" spans="1:14">
      <c r="A1" s="29" t="s">
        <v>0</v>
      </c>
    </row>
    <row r="2" s="25" customFormat="1" ht="24" customHeight="1" spans="1:14">
      <c r="A2" s="30" t="s">
        <v>1</v>
      </c>
      <c r="B2" s="30"/>
      <c r="C2" s="30"/>
      <c r="D2" s="30"/>
      <c r="E2" s="30"/>
      <c r="F2" s="30"/>
      <c r="G2" s="30"/>
      <c r="H2" s="31"/>
      <c r="I2" s="30"/>
      <c r="J2" s="30"/>
      <c r="K2" s="30"/>
      <c r="L2" s="30"/>
      <c r="M2" s="30"/>
      <c r="N2" s="30"/>
    </row>
    <row r="3" s="25" customFormat="1" ht="18" customHeight="1" spans="1:14">
      <c r="A3" s="32"/>
      <c r="B3" s="32"/>
      <c r="C3" s="32"/>
      <c r="D3" s="32"/>
      <c r="E3" s="32"/>
      <c r="F3" s="32"/>
      <c r="G3" s="32"/>
      <c r="H3" s="33"/>
      <c r="I3" s="32"/>
      <c r="J3" s="32"/>
      <c r="K3" s="32"/>
      <c r="L3" s="32"/>
      <c r="M3" s="34" t="s">
        <v>2</v>
      </c>
      <c r="N3" s="34"/>
    </row>
    <row r="4" s="26" customFormat="1" ht="27" customHeight="1" spans="1:14">
      <c r="A4" s="35" t="s">
        <v>3</v>
      </c>
      <c r="B4" s="36" t="s">
        <v>4</v>
      </c>
      <c r="C4" s="36" t="s">
        <v>5</v>
      </c>
      <c r="D4" s="37" t="s">
        <v>6</v>
      </c>
      <c r="E4" s="37" t="s">
        <v>7</v>
      </c>
      <c r="F4" s="36" t="s">
        <v>8</v>
      </c>
      <c r="G4" s="36" t="s">
        <v>9</v>
      </c>
      <c r="H4" s="38" t="s">
        <v>10</v>
      </c>
      <c r="I4" s="37"/>
      <c r="J4" s="37"/>
      <c r="K4" s="36" t="s">
        <v>11</v>
      </c>
      <c r="L4" s="36" t="s">
        <v>12</v>
      </c>
      <c r="M4" s="36" t="s">
        <v>13</v>
      </c>
      <c r="N4" s="36" t="s">
        <v>14</v>
      </c>
    </row>
    <row r="5" s="26" customFormat="1" ht="30" customHeight="1" spans="1:14">
      <c r="A5" s="39"/>
      <c r="B5" s="37"/>
      <c r="C5" s="37"/>
      <c r="D5" s="40"/>
      <c r="E5" s="40"/>
      <c r="F5" s="37"/>
      <c r="G5" s="37"/>
      <c r="H5" s="41" t="s">
        <v>15</v>
      </c>
      <c r="I5" s="37" t="s">
        <v>16</v>
      </c>
      <c r="J5" s="37" t="s">
        <v>17</v>
      </c>
      <c r="K5" s="37"/>
      <c r="L5" s="37"/>
      <c r="M5" s="37"/>
      <c r="N5" s="37"/>
    </row>
    <row r="6" s="27" customFormat="1" ht="40" customHeight="1" spans="1:14">
      <c r="A6" s="42" t="s">
        <v>18</v>
      </c>
      <c r="B6" s="42" t="s">
        <v>19</v>
      </c>
      <c r="C6" s="43">
        <v>211.927</v>
      </c>
      <c r="D6" s="43">
        <v>139.295</v>
      </c>
      <c r="E6" s="43">
        <v>72.632</v>
      </c>
      <c r="F6" s="43">
        <v>40.156</v>
      </c>
      <c r="G6" s="44">
        <v>76.3199</v>
      </c>
      <c r="H6" s="43">
        <v>50</v>
      </c>
      <c r="I6" s="43">
        <v>0.2922</v>
      </c>
      <c r="J6" s="43">
        <v>50</v>
      </c>
      <c r="K6" s="43">
        <v>14.0006</v>
      </c>
      <c r="L6" s="43">
        <v>30.4593</v>
      </c>
      <c r="M6" s="43">
        <v>0.699</v>
      </c>
      <c r="N6" s="43">
        <v>0</v>
      </c>
    </row>
    <row r="7" s="27" customFormat="1" ht="40" customHeight="1" spans="1:14">
      <c r="A7" s="42"/>
      <c r="B7" s="42" t="s">
        <v>20</v>
      </c>
      <c r="C7" s="43">
        <v>220</v>
      </c>
      <c r="D7" s="43">
        <v>0</v>
      </c>
      <c r="E7" s="43">
        <v>220</v>
      </c>
      <c r="F7" s="43">
        <v>0</v>
      </c>
      <c r="G7" s="43">
        <v>200</v>
      </c>
      <c r="H7" s="43">
        <v>0</v>
      </c>
      <c r="I7" s="43">
        <v>0</v>
      </c>
      <c r="J7" s="43">
        <v>0</v>
      </c>
      <c r="K7" s="43">
        <v>20</v>
      </c>
      <c r="L7" s="43">
        <v>0</v>
      </c>
      <c r="M7" s="43">
        <v>0</v>
      </c>
      <c r="N7" s="43">
        <v>0</v>
      </c>
    </row>
    <row r="8" s="27" customFormat="1" ht="40" customHeight="1" spans="1:14">
      <c r="A8" s="42" t="s">
        <v>21</v>
      </c>
      <c r="B8" s="42"/>
      <c r="C8" s="44">
        <v>192.4073</v>
      </c>
      <c r="D8" s="44">
        <v>192.4073</v>
      </c>
      <c r="E8" s="44">
        <v>0</v>
      </c>
      <c r="F8" s="44">
        <v>0.3379</v>
      </c>
      <c r="G8" s="44">
        <v>50.3802</v>
      </c>
      <c r="H8" s="43">
        <v>32.8549</v>
      </c>
      <c r="I8" s="44">
        <v>0</v>
      </c>
      <c r="J8" s="43">
        <v>32.8549</v>
      </c>
      <c r="K8" s="44">
        <v>19.2923</v>
      </c>
      <c r="L8" s="44">
        <v>89.542</v>
      </c>
      <c r="M8" s="44">
        <v>0</v>
      </c>
      <c r="N8" s="44">
        <v>0</v>
      </c>
    </row>
    <row r="9" s="27" customFormat="1" ht="40" customHeight="1" spans="1:14">
      <c r="A9" s="42" t="s">
        <v>22</v>
      </c>
      <c r="B9" s="42"/>
      <c r="C9" s="44">
        <v>165.69</v>
      </c>
      <c r="D9" s="43">
        <v>161.15</v>
      </c>
      <c r="E9" s="43">
        <v>4.54</v>
      </c>
      <c r="F9" s="43">
        <v>0.92</v>
      </c>
      <c r="G9" s="44">
        <v>35.3</v>
      </c>
      <c r="H9" s="44">
        <v>25.23</v>
      </c>
      <c r="I9" s="44">
        <v>0</v>
      </c>
      <c r="J9" s="44">
        <v>25.23</v>
      </c>
      <c r="K9" s="43">
        <v>8.67</v>
      </c>
      <c r="L9" s="44">
        <v>95.57</v>
      </c>
      <c r="M9" s="44">
        <v>0</v>
      </c>
      <c r="N9" s="44">
        <v>0</v>
      </c>
    </row>
    <row r="10" s="27" customFormat="1" ht="40" customHeight="1" spans="1:14">
      <c r="A10" s="45" t="s">
        <v>23</v>
      </c>
      <c r="B10" s="45"/>
      <c r="C10" s="43">
        <v>227.300988</v>
      </c>
      <c r="D10" s="43">
        <v>161.595788</v>
      </c>
      <c r="E10" s="43">
        <v>65.7052</v>
      </c>
      <c r="F10" s="43">
        <v>10.7066</v>
      </c>
      <c r="G10" s="43">
        <f>46.1086+4.6666</f>
        <v>50.7752</v>
      </c>
      <c r="H10" s="43">
        <v>55.8983</v>
      </c>
      <c r="I10" s="43">
        <v>0</v>
      </c>
      <c r="J10" s="44">
        <v>55.8983</v>
      </c>
      <c r="K10" s="43">
        <v>23.6826</v>
      </c>
      <c r="L10" s="46">
        <f>244.731-159</f>
        <v>85.731</v>
      </c>
      <c r="M10" s="43">
        <v>0</v>
      </c>
      <c r="N10" s="43">
        <f>0.1735+0.333788</f>
        <v>0.507288</v>
      </c>
    </row>
    <row r="11" s="27" customFormat="1" ht="40" customHeight="1" spans="1:14">
      <c r="A11" s="45" t="s">
        <v>24</v>
      </c>
      <c r="B11" s="45"/>
      <c r="C11" s="43">
        <v>394.0741</v>
      </c>
      <c r="D11" s="43">
        <v>251.9605</v>
      </c>
      <c r="E11" s="43">
        <v>142.1136</v>
      </c>
      <c r="F11" s="44">
        <v>8.5713</v>
      </c>
      <c r="G11" s="44">
        <v>116.0498</v>
      </c>
      <c r="H11" s="43">
        <v>31.3845</v>
      </c>
      <c r="I11" s="44">
        <v>0</v>
      </c>
      <c r="J11" s="43">
        <v>31.3845</v>
      </c>
      <c r="K11" s="44">
        <v>35.5592</v>
      </c>
      <c r="L11" s="43">
        <v>202.5093</v>
      </c>
      <c r="M11" s="44">
        <v>0</v>
      </c>
      <c r="N11" s="44">
        <v>0</v>
      </c>
    </row>
    <row r="12" s="27" customFormat="1" ht="40" customHeight="1" spans="1:14">
      <c r="A12" s="47" t="s">
        <v>25</v>
      </c>
      <c r="B12" s="48"/>
      <c r="C12" s="43">
        <v>10.754</v>
      </c>
      <c r="D12" s="43">
        <v>10.754</v>
      </c>
      <c r="E12" s="43">
        <v>0</v>
      </c>
      <c r="F12" s="44">
        <v>2.3102</v>
      </c>
      <c r="G12" s="44">
        <v>8.4438</v>
      </c>
      <c r="H12" s="43">
        <v>0</v>
      </c>
      <c r="I12" s="44">
        <v>0</v>
      </c>
      <c r="J12" s="43">
        <v>0</v>
      </c>
      <c r="K12" s="44">
        <v>0</v>
      </c>
      <c r="L12" s="43">
        <v>0</v>
      </c>
      <c r="M12" s="44">
        <v>0</v>
      </c>
      <c r="N12" s="44">
        <v>0</v>
      </c>
    </row>
    <row r="13" s="27" customFormat="1" ht="40" customHeight="1" spans="1:14">
      <c r="A13" s="45" t="s">
        <v>26</v>
      </c>
      <c r="B13" s="45"/>
      <c r="C13" s="44">
        <f t="shared" ref="C13:N13" si="0">SUM(C6:C12)</f>
        <v>1422.153388</v>
      </c>
      <c r="D13" s="44">
        <f t="shared" si="0"/>
        <v>917.162588</v>
      </c>
      <c r="E13" s="44">
        <f t="shared" si="0"/>
        <v>504.9908</v>
      </c>
      <c r="F13" s="49">
        <f t="shared" si="0"/>
        <v>63.002</v>
      </c>
      <c r="G13" s="49">
        <f t="shared" si="0"/>
        <v>537.2689</v>
      </c>
      <c r="H13" s="49">
        <f t="shared" si="0"/>
        <v>195.3677</v>
      </c>
      <c r="I13" s="49">
        <f t="shared" si="0"/>
        <v>0.2922</v>
      </c>
      <c r="J13" s="44">
        <f t="shared" si="0"/>
        <v>195.3677</v>
      </c>
      <c r="K13" s="49">
        <f t="shared" si="0"/>
        <v>121.2047</v>
      </c>
      <c r="L13" s="49">
        <f t="shared" si="0"/>
        <v>503.8116</v>
      </c>
      <c r="M13" s="49">
        <f t="shared" si="0"/>
        <v>0.699</v>
      </c>
      <c r="N13" s="49">
        <f t="shared" si="0"/>
        <v>0.507288</v>
      </c>
    </row>
    <row r="14" s="28" customFormat="1" ht="31" customHeight="1" spans="1:14">
      <c r="A14" s="50" t="s">
        <v>27</v>
      </c>
      <c r="B14" s="50"/>
      <c r="C14" s="50"/>
      <c r="D14" s="50"/>
      <c r="E14" s="50"/>
      <c r="F14" s="50"/>
    </row>
  </sheetData>
  <mergeCells count="21">
    <mergeCell ref="A2:N2"/>
    <mergeCell ref="M3:N3"/>
    <mergeCell ref="H4:J4"/>
    <mergeCell ref="A8:B8"/>
    <mergeCell ref="A9:B9"/>
    <mergeCell ref="A10:B10"/>
    <mergeCell ref="A11:B11"/>
    <mergeCell ref="A12:B12"/>
    <mergeCell ref="A13:B13"/>
    <mergeCell ref="A4:A5"/>
    <mergeCell ref="A6:A7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ageMargins left="0.751388888888889" right="0.590277777777778" top="0.786805555555556" bottom="0.78680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3" sqref="A3:A4"/>
    </sheetView>
  </sheetViews>
  <sheetFormatPr defaultColWidth="9" defaultRowHeight="13.5"/>
  <cols>
    <col min="1" max="1" width="10.75" style="1" customWidth="1"/>
    <col min="2" max="2" width="15" style="1" customWidth="1"/>
    <col min="3" max="3" width="15.375" style="1" customWidth="1"/>
    <col min="4" max="4" width="22.75" style="1" customWidth="1"/>
    <col min="5" max="5" width="16.625" style="1" customWidth="1"/>
    <col min="6" max="6" width="14.75" style="1" customWidth="1"/>
    <col min="7" max="7" width="15.5" style="1" customWidth="1"/>
    <col min="8" max="8" width="14" style="1" customWidth="1"/>
    <col min="9" max="9" width="9" style="1"/>
    <col min="10" max="10" width="9.375" style="1"/>
    <col min="11" max="16384" width="9" style="1"/>
  </cols>
  <sheetData>
    <row r="1" s="1" customFormat="1" ht="18.75" spans="1:11">
      <c r="A1" s="3" t="s">
        <v>28</v>
      </c>
      <c r="B1" s="3"/>
      <c r="C1" s="4"/>
      <c r="D1" s="5"/>
      <c r="E1" s="6"/>
      <c r="F1" s="6"/>
      <c r="G1" s="6"/>
      <c r="H1" s="6"/>
      <c r="I1" s="6"/>
      <c r="J1" s="6"/>
      <c r="K1" s="6"/>
    </row>
    <row r="2" s="1" customFormat="1" ht="47" customHeight="1" spans="1:11">
      <c r="A2" s="4"/>
      <c r="B2" s="7" t="s">
        <v>29</v>
      </c>
      <c r="C2" s="7"/>
      <c r="D2" s="7"/>
      <c r="E2" s="7"/>
      <c r="F2" s="7"/>
      <c r="G2" s="7"/>
      <c r="H2" s="8"/>
      <c r="I2" s="8"/>
      <c r="J2" s="8"/>
      <c r="K2" s="8"/>
    </row>
    <row r="3" s="1" customFormat="1" ht="30" customHeight="1" spans="1:11">
      <c r="A3" s="9" t="s">
        <v>30</v>
      </c>
      <c r="B3" s="10" t="s">
        <v>4</v>
      </c>
      <c r="C3" s="9" t="s">
        <v>31</v>
      </c>
      <c r="D3" s="9" t="s">
        <v>32</v>
      </c>
      <c r="E3" s="9" t="s">
        <v>33</v>
      </c>
      <c r="F3" s="9" t="s">
        <v>34</v>
      </c>
      <c r="G3" s="9"/>
      <c r="H3" s="9"/>
    </row>
    <row r="4" s="1" customFormat="1" ht="42" customHeight="1" spans="1:11">
      <c r="A4" s="9"/>
      <c r="B4" s="11"/>
      <c r="C4" s="9"/>
      <c r="D4" s="9"/>
      <c r="E4" s="9"/>
      <c r="F4" s="9" t="s">
        <v>15</v>
      </c>
      <c r="G4" s="9" t="s">
        <v>35</v>
      </c>
      <c r="H4" s="9" t="s">
        <v>36</v>
      </c>
    </row>
    <row r="5" s="1" customFormat="1" ht="40" customHeight="1" spans="1:11">
      <c r="A5" s="12" t="s">
        <v>18</v>
      </c>
      <c r="B5" s="13" t="s">
        <v>19</v>
      </c>
      <c r="C5" s="14">
        <v>50.2922</v>
      </c>
      <c r="D5" s="14">
        <v>50</v>
      </c>
      <c r="E5" s="15">
        <v>0</v>
      </c>
      <c r="F5" s="15">
        <v>0</v>
      </c>
      <c r="G5" s="15">
        <v>0.2922</v>
      </c>
      <c r="H5" s="15">
        <v>0</v>
      </c>
    </row>
    <row r="6" s="1" customFormat="1" ht="40" customHeight="1" spans="1:11">
      <c r="A6" s="12"/>
      <c r="B6" s="16" t="s">
        <v>20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</row>
    <row r="7" s="1" customFormat="1" ht="40" customHeight="1" spans="1:11">
      <c r="A7" s="17" t="s">
        <v>21</v>
      </c>
      <c r="B7" s="18"/>
      <c r="C7" s="14">
        <v>32.8549</v>
      </c>
      <c r="D7" s="14">
        <v>32.8549</v>
      </c>
      <c r="E7" s="15">
        <v>0</v>
      </c>
      <c r="F7" s="15">
        <v>0</v>
      </c>
      <c r="G7" s="15">
        <v>0</v>
      </c>
      <c r="H7" s="15">
        <v>0</v>
      </c>
    </row>
    <row r="8" s="1" customFormat="1" ht="40" customHeight="1" spans="1:11">
      <c r="A8" s="17" t="s">
        <v>22</v>
      </c>
      <c r="B8" s="18"/>
      <c r="C8" s="19">
        <v>25.23</v>
      </c>
      <c r="D8" s="19">
        <v>25.23</v>
      </c>
      <c r="E8" s="15">
        <v>0</v>
      </c>
      <c r="F8" s="15">
        <v>0</v>
      </c>
      <c r="G8" s="15">
        <v>0</v>
      </c>
      <c r="H8" s="15">
        <v>0</v>
      </c>
    </row>
    <row r="9" s="2" customFormat="1" ht="40" customHeight="1" spans="1:11">
      <c r="A9" s="20" t="s">
        <v>23</v>
      </c>
      <c r="B9" s="21"/>
      <c r="C9" s="14">
        <v>55.8983</v>
      </c>
      <c r="D9" s="15">
        <v>55.8983</v>
      </c>
      <c r="E9" s="15">
        <v>0</v>
      </c>
      <c r="F9" s="15">
        <v>0</v>
      </c>
      <c r="G9" s="15">
        <v>0</v>
      </c>
      <c r="H9" s="15">
        <v>0</v>
      </c>
    </row>
    <row r="10" s="1" customFormat="1" ht="40" customHeight="1" spans="1:11">
      <c r="A10" s="13" t="s">
        <v>24</v>
      </c>
      <c r="B10" s="22"/>
      <c r="C10" s="14">
        <v>31.3845</v>
      </c>
      <c r="D10" s="15">
        <v>31.3845</v>
      </c>
      <c r="E10" s="15">
        <v>0</v>
      </c>
      <c r="F10" s="15">
        <v>0</v>
      </c>
      <c r="G10" s="15">
        <v>0</v>
      </c>
      <c r="H10" s="15">
        <v>0</v>
      </c>
    </row>
    <row r="11" s="1" customFormat="1" ht="40" customHeight="1" spans="1:11">
      <c r="A11" s="13" t="s">
        <v>26</v>
      </c>
      <c r="B11" s="22"/>
      <c r="C11" s="19">
        <f t="shared" ref="C11:H11" si="0">SUM(C5:C10)</f>
        <v>195.6599</v>
      </c>
      <c r="D11" s="15">
        <f t="shared" si="0"/>
        <v>195.3677</v>
      </c>
      <c r="E11" s="15">
        <f t="shared" si="0"/>
        <v>0</v>
      </c>
      <c r="F11" s="19">
        <f t="shared" si="0"/>
        <v>0</v>
      </c>
      <c r="G11" s="19">
        <f t="shared" si="0"/>
        <v>0.2922</v>
      </c>
      <c r="H11" s="15">
        <f t="shared" si="0"/>
        <v>0</v>
      </c>
    </row>
    <row r="12" ht="40" customHeight="1"/>
    <row r="13" s="1" customFormat="1" ht="40" customHeight="1" spans="1:11">
      <c r="A13" s="23"/>
      <c r="B13" s="23"/>
      <c r="C13" s="23"/>
      <c r="D13" s="23"/>
      <c r="E13" s="23"/>
      <c r="F13" s="23"/>
      <c r="G13" s="23"/>
      <c r="H13" s="23"/>
    </row>
    <row r="14" s="1" customFormat="1" ht="41.1" customHeight="1" spans="1:11">
      <c r="A14" s="24"/>
      <c r="B14" s="24"/>
      <c r="C14" s="24"/>
      <c r="D14" s="24"/>
      <c r="E14" s="24"/>
      <c r="F14" s="24"/>
      <c r="G14" s="24"/>
      <c r="H14" s="24"/>
    </row>
  </sheetData>
  <mergeCells count="15">
    <mergeCell ref="B2:G2"/>
    <mergeCell ref="F3:H3"/>
    <mergeCell ref="A7:B7"/>
    <mergeCell ref="A8:B8"/>
    <mergeCell ref="A9:B9"/>
    <mergeCell ref="A10:B10"/>
    <mergeCell ref="A11:B11"/>
    <mergeCell ref="A13:H13"/>
    <mergeCell ref="A14:H14"/>
    <mergeCell ref="A3:A4"/>
    <mergeCell ref="A5:A6"/>
    <mergeCell ref="B3:B4"/>
    <mergeCell ref="C3:C4"/>
    <mergeCell ref="D3:D4"/>
    <mergeCell ref="E3:E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钦州市2024年度国有建设用地供应计划汇总表</vt:lpstr>
      <vt:lpstr>钦州市2024年度住宅用地供应计划汇总表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鱼鱼</cp:lastModifiedBy>
  <dcterms:created xsi:type="dcterms:W3CDTF">2024-03-14T01:24:00Z</dcterms:created>
  <dcterms:modified xsi:type="dcterms:W3CDTF">2026-03-24T07:35:48Z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E536D15D6E1749B6915D703E2764C93A_13</vt:lpwstr>
  </property>
  <property fmtid="{D5CDD505-2E9C-101B-9397-08002B2CF9AE}" pid="4" name="CalculationRule">
    <vt:i4>0</vt:i4>
  </property>
</Properties>
</file>