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区本级资金" sheetId="4" r:id="rId1"/>
  </sheets>
  <definedNames>
    <definedName name="_xlnm._FilterDatabase" localSheetId="0" hidden="1">区本级资金!$A$2:$J$38</definedName>
    <definedName name="_xlnm.Print_Titles" localSheetId="0">区本级资金!$4:$4</definedName>
  </definedNames>
  <calcPr calcId="144525"/>
</workbook>
</file>

<file path=xl/sharedStrings.xml><?xml version="1.0" encoding="utf-8"?>
<sst xmlns="http://schemas.openxmlformats.org/spreadsheetml/2006/main" count="204" uniqueCount="111">
  <si>
    <t>附件</t>
  </si>
  <si>
    <r>
      <rPr>
        <sz val="20"/>
        <rFont val="方正小标宋_GBK"/>
        <charset val="134"/>
      </rPr>
      <t>钦北区</t>
    </r>
    <r>
      <rPr>
        <sz val="20"/>
        <rFont val="Times New Roman"/>
        <charset val="134"/>
      </rPr>
      <t>2023</t>
    </r>
    <r>
      <rPr>
        <sz val="20"/>
        <rFont val="方正小标宋_GBK"/>
        <charset val="134"/>
      </rPr>
      <t>年巩固拓展脱贫攻坚成果同乡村振兴有效衔接资金拟实施项目汇总表</t>
    </r>
    <r>
      <rPr>
        <sz val="20"/>
        <rFont val="Times New Roman"/>
        <charset val="134"/>
      </rPr>
      <t xml:space="preserve">               </t>
    </r>
    <r>
      <rPr>
        <sz val="20"/>
        <rFont val="方正小标宋_GBK"/>
        <charset val="134"/>
      </rPr>
      <t>（区本级资金）</t>
    </r>
  </si>
  <si>
    <r>
      <rPr>
        <sz val="12"/>
        <rFont val="黑体"/>
        <charset val="134"/>
      </rPr>
      <t>序号</t>
    </r>
  </si>
  <si>
    <r>
      <rPr>
        <sz val="12"/>
        <rFont val="黑体"/>
        <charset val="134"/>
      </rPr>
      <t>项目类型</t>
    </r>
  </si>
  <si>
    <r>
      <rPr>
        <sz val="12"/>
        <rFont val="黑体"/>
        <charset val="134"/>
      </rPr>
      <t>二级项目类型</t>
    </r>
  </si>
  <si>
    <r>
      <rPr>
        <sz val="12"/>
        <rFont val="黑体"/>
        <charset val="134"/>
      </rPr>
      <t>项目子类型</t>
    </r>
  </si>
  <si>
    <r>
      <rPr>
        <sz val="12"/>
        <rFont val="黑体"/>
        <charset val="134"/>
      </rPr>
      <t>项目名称</t>
    </r>
  </si>
  <si>
    <r>
      <rPr>
        <sz val="12"/>
        <rFont val="黑体"/>
        <charset val="134"/>
      </rPr>
      <t>建设内容及规模</t>
    </r>
  </si>
  <si>
    <r>
      <rPr>
        <sz val="12"/>
        <rFont val="黑体"/>
        <charset val="134"/>
      </rPr>
      <t>区本级资金</t>
    </r>
    <r>
      <rPr>
        <sz val="12"/>
        <rFont val="Times New Roman"/>
        <charset val="134"/>
      </rPr>
      <t xml:space="preserve">
</t>
    </r>
    <r>
      <rPr>
        <sz val="12"/>
        <rFont val="黑体"/>
        <charset val="134"/>
      </rPr>
      <t>（万元）</t>
    </r>
  </si>
  <si>
    <r>
      <rPr>
        <sz val="12"/>
        <rFont val="黑体"/>
        <charset val="134"/>
      </rPr>
      <t>实施部门</t>
    </r>
  </si>
  <si>
    <r>
      <rPr>
        <sz val="12"/>
        <rFont val="黑体"/>
        <charset val="134"/>
      </rPr>
      <t>主管</t>
    </r>
    <r>
      <rPr>
        <sz val="12"/>
        <rFont val="Times New Roman"/>
        <charset val="134"/>
      </rPr>
      <t xml:space="preserve">   </t>
    </r>
    <r>
      <rPr>
        <sz val="12"/>
        <rFont val="黑体"/>
        <charset val="134"/>
      </rPr>
      <t>部门</t>
    </r>
  </si>
  <si>
    <r>
      <rPr>
        <sz val="12"/>
        <rFont val="黑体"/>
        <charset val="134"/>
      </rPr>
      <t>备注</t>
    </r>
  </si>
  <si>
    <t>合计</t>
  </si>
  <si>
    <t>产业发展项目小计</t>
  </si>
  <si>
    <t>产业发展</t>
  </si>
  <si>
    <t>生产项目</t>
  </si>
  <si>
    <t>种植业基地</t>
  </si>
  <si>
    <r>
      <t>小董镇</t>
    </r>
    <r>
      <rPr>
        <sz val="12"/>
        <rFont val="宋体"/>
        <charset val="134"/>
      </rPr>
      <t>榃</t>
    </r>
    <r>
      <rPr>
        <sz val="12"/>
        <rFont val="仿宋_GB2312"/>
        <charset val="134"/>
      </rPr>
      <t>头村花卉庭院种植项目</t>
    </r>
  </si>
  <si>
    <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</si>
  <si>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</si>
  <si>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</si>
  <si>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庭院经济项目</t>
  </si>
  <si>
    <t>小董镇吉水村委庭院经济发展项目</t>
  </si>
  <si>
    <t>在吉水村发展庭院经济，壮大村集体经济，带动本村脱贫户（监测对象）收入，促进增收。</t>
  </si>
  <si>
    <r>
      <t>大寺镇</t>
    </r>
    <r>
      <rPr>
        <sz val="12"/>
        <rFont val="Times New Roman"/>
        <charset val="134"/>
      </rPr>
      <t>2023</t>
    </r>
    <r>
      <rPr>
        <sz val="12"/>
        <rFont val="仿宋_GB2312"/>
        <charset val="134"/>
      </rPr>
      <t>年韭菜花产业基地项目</t>
    </r>
  </si>
  <si>
    <r>
      <t>主要建设内容：建设</t>
    </r>
    <r>
      <rPr>
        <sz val="12"/>
        <rFont val="Times New Roman"/>
        <charset val="134"/>
      </rPr>
      <t>200</t>
    </r>
    <r>
      <rPr>
        <sz val="12"/>
        <rFont val="仿宋_GB2312"/>
        <charset val="134"/>
      </rPr>
      <t>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r>
  </si>
  <si>
    <t>大寺镇人民政府</t>
  </si>
  <si>
    <t>新棠镇淮山种植项目（扩建）</t>
  </si>
  <si>
    <r>
      <t>计划与公司合作在淮山种植基地扩大种植</t>
    </r>
    <r>
      <rPr>
        <sz val="12"/>
        <rFont val="Times New Roman"/>
        <charset val="134"/>
      </rPr>
      <t>200</t>
    </r>
    <r>
      <rPr>
        <sz val="12"/>
        <rFont val="仿宋_GB2312"/>
        <charset val="134"/>
      </rPr>
      <t>亩，衔接资金主要投入淮山种植租地租金、购买淮山种植竹竿和模具等。</t>
    </r>
  </si>
  <si>
    <t>新棠镇人民政府</t>
  </si>
  <si>
    <t>贵台镇非遗美食原材料种植园</t>
  </si>
  <si>
    <t>种植芋头、芝麻、红薯等农作物产品。</t>
  </si>
  <si>
    <t>贵台镇人民政府</t>
  </si>
  <si>
    <t>养殖业基地</t>
  </si>
  <si>
    <r>
      <t>小董镇</t>
    </r>
    <r>
      <rPr>
        <sz val="12"/>
        <rFont val="宋体"/>
        <charset val="134"/>
      </rPr>
      <t>榃</t>
    </r>
    <r>
      <rPr>
        <sz val="12"/>
        <rFont val="仿宋_GB2312"/>
        <charset val="134"/>
      </rPr>
      <t>头村委油茶鸡养殖项目</t>
    </r>
  </si>
  <si>
    <r>
      <t>计划种植油茶</t>
    </r>
    <r>
      <rPr>
        <sz val="12"/>
        <rFont val="Times New Roman"/>
        <charset val="134"/>
      </rPr>
      <t>100</t>
    </r>
    <r>
      <rPr>
        <sz val="12"/>
        <rFont val="仿宋_GB2312"/>
        <charset val="134"/>
      </rPr>
      <t>亩，计划与养殖专家合作共同养殖养肉鸡。</t>
    </r>
  </si>
  <si>
    <r>
      <t>脱贫村</t>
    </r>
    <r>
      <rPr>
        <sz val="12"/>
        <rFont val="Times New Roman"/>
        <charset val="134"/>
      </rPr>
      <t xml:space="preserve">
</t>
    </r>
  </si>
  <si>
    <t>休闲农业与乡村旅游</t>
  </si>
  <si>
    <t>钦北区乡村振兴农商文旅项目（大寺望海岭产业配套二期）</t>
  </si>
  <si>
    <r>
      <t>依托钦州皇马投资有限公司北部湾望海岭国际滑翔伞基地项</t>
    </r>
    <r>
      <rPr>
        <sz val="12"/>
        <rFont val="Times New Roman"/>
        <charset val="134"/>
      </rPr>
      <t xml:space="preserve"> </t>
    </r>
    <r>
      <rPr>
        <sz val="12"/>
        <rFont val="仿宋_GB2312"/>
        <charset val="134"/>
      </rPr>
      <t>目优势，通过钦州皇马投资有限公司代建和负责运营，在大寺镇大寺村委筹建设钦北区乡村振兴农商文旅项目（大寺望海岭产业配套），建设特色农副产品展销基地、特色农副产品消费帮扶中心。</t>
    </r>
  </si>
  <si>
    <t>加工流通项目</t>
  </si>
  <si>
    <t>加工业</t>
  </si>
  <si>
    <t>九联食品原材料加工车间项目</t>
  </si>
  <si>
    <t>各镇通过在集镇或中心村建设食品原材料恒温加工车间及配套设备，通过与九联公司合作开展来料加工，带动周边农户（优先带动脱贫户、监测对象）劳动力在车间务工增收。</t>
  </si>
  <si>
    <r>
      <t>板城镇</t>
    </r>
    <r>
      <rPr>
        <sz val="12"/>
        <rFont val="Times New Roman"/>
        <charset val="134"/>
      </rPr>
      <t>2023</t>
    </r>
    <r>
      <rPr>
        <sz val="12"/>
        <rFont val="仿宋_GB2312"/>
        <charset val="134"/>
      </rPr>
      <t>年高龙村委好青翠农民合作社加工车间项目</t>
    </r>
  </si>
  <si>
    <r>
      <t>增购墨米稻谷插秧机、收割机，无人播种喷药机、厂房大米加工机械设备，稻谷烘干机，扩大加工厂房面积，扩大产品生产范围，建成由种植到销售全套服务的车间；带动周边</t>
    </r>
    <r>
      <rPr>
        <sz val="12"/>
        <rFont val="Times New Roman"/>
        <charset val="134"/>
      </rPr>
      <t>1000</t>
    </r>
    <r>
      <rPr>
        <sz val="12"/>
        <rFont val="仿宋_GB2312"/>
        <charset val="134"/>
      </rPr>
      <t>多农户在合作社就业；在原有的种植基地上继续辐射，形成以高龙为中心的种植稻谷圈，助力乡村振兴建设。</t>
    </r>
  </si>
  <si>
    <t>板城镇人民政府</t>
  </si>
  <si>
    <t>钦北区青塘镇手工米酒产业项目</t>
  </si>
  <si>
    <r>
      <t>项目占地</t>
    </r>
    <r>
      <rPr>
        <sz val="12"/>
        <rFont val="Times New Roman"/>
        <charset val="134"/>
      </rPr>
      <t>5</t>
    </r>
    <r>
      <rPr>
        <sz val="12"/>
        <rFont val="仿宋_GB2312"/>
        <charset val="134"/>
      </rPr>
      <t>亩，在酒厂原基础上搭建标准车间，其中发酵车间</t>
    </r>
    <r>
      <rPr>
        <sz val="12"/>
        <rFont val="Times New Roman"/>
        <charset val="134"/>
      </rPr>
      <t>300</t>
    </r>
    <r>
      <rPr>
        <sz val="12"/>
        <rFont val="仿宋_GB2312"/>
        <charset val="134"/>
      </rPr>
      <t>平方米，储酒车间</t>
    </r>
    <r>
      <rPr>
        <sz val="12"/>
        <rFont val="Times New Roman"/>
        <charset val="134"/>
      </rPr>
      <t>200</t>
    </r>
    <r>
      <rPr>
        <sz val="12"/>
        <rFont val="仿宋_GB2312"/>
        <charset val="134"/>
      </rPr>
      <t>平方米，操作车间</t>
    </r>
    <r>
      <rPr>
        <sz val="12"/>
        <rFont val="Times New Roman"/>
        <charset val="134"/>
      </rPr>
      <t>200</t>
    </r>
    <r>
      <rPr>
        <sz val="12"/>
        <rFont val="仿宋_GB2312"/>
        <charset val="134"/>
      </rPr>
      <t>平方米，包装车间</t>
    </r>
    <r>
      <rPr>
        <sz val="12"/>
        <rFont val="Times New Roman"/>
        <charset val="134"/>
      </rPr>
      <t>200</t>
    </r>
    <r>
      <rPr>
        <sz val="12"/>
        <rFont val="仿宋_GB2312"/>
        <charset val="134"/>
      </rPr>
      <t>平方米，原材料囤房车间</t>
    </r>
    <r>
      <rPr>
        <sz val="12"/>
        <rFont val="Times New Roman"/>
        <charset val="134"/>
      </rPr>
      <t>300</t>
    </r>
    <r>
      <rPr>
        <sz val="12"/>
        <rFont val="仿宋_GB2312"/>
        <charset val="134"/>
      </rPr>
      <t>平方米。展厅</t>
    </r>
    <r>
      <rPr>
        <sz val="12"/>
        <rFont val="Times New Roman"/>
        <charset val="134"/>
      </rPr>
      <t>100</t>
    </r>
    <r>
      <rPr>
        <sz val="12"/>
        <rFont val="仿宋_GB2312"/>
        <charset val="134"/>
      </rPr>
      <t>平方米，大型自动灌装机一套，酒瓶贴标机两套，存酒地窖</t>
    </r>
    <r>
      <rPr>
        <sz val="12"/>
        <rFont val="Times New Roman"/>
        <charset val="134"/>
      </rPr>
      <t>300</t>
    </r>
    <r>
      <rPr>
        <sz val="12"/>
        <rFont val="仿宋_GB2312"/>
        <charset val="134"/>
      </rPr>
      <t>平方米，烘干机两套，烘干厂房</t>
    </r>
    <r>
      <rPr>
        <sz val="12"/>
        <rFont val="Times New Roman"/>
        <charset val="134"/>
      </rPr>
      <t>100</t>
    </r>
    <r>
      <rPr>
        <sz val="12"/>
        <rFont val="仿宋_GB2312"/>
        <charset val="134"/>
      </rPr>
      <t>平方米。</t>
    </r>
  </si>
  <si>
    <t>青塘镇人民政府</t>
  </si>
  <si>
    <t>农产品仓储保鲜冷链基础设施建设</t>
  </si>
  <si>
    <r>
      <t>平陆运河经济带平吉镇平里村</t>
    </r>
    <r>
      <rPr>
        <sz val="12"/>
        <rFont val="Times New Roman"/>
        <charset val="134"/>
      </rPr>
      <t>“</t>
    </r>
    <r>
      <rPr>
        <sz val="12"/>
        <rFont val="仿宋_GB2312"/>
        <charset val="134"/>
      </rPr>
      <t>平吉有米</t>
    </r>
    <r>
      <rPr>
        <sz val="12"/>
        <rFont val="Times New Roman"/>
        <charset val="134"/>
      </rPr>
      <t>”</t>
    </r>
    <r>
      <rPr>
        <sz val="12"/>
        <rFont val="仿宋_GB2312"/>
        <charset val="134"/>
      </rPr>
      <t>深加工烘干机项目</t>
    </r>
  </si>
  <si>
    <t>在原有的设施设备基础上，扩建粮食安全生产深加工销售一体化项目。</t>
  </si>
  <si>
    <t>平吉镇人民政府</t>
  </si>
  <si>
    <t>脱贫村</t>
  </si>
  <si>
    <t>新棠镇农副产品集散中心配套设施项目（扩建）</t>
  </si>
  <si>
    <t>扩建新棠镇农副产品交易集散中心，扩建仓库车间，创建电商中心，安装变压器等配电设备。</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</si>
  <si>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</si>
  <si>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</si>
  <si>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</si>
  <si>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</si>
  <si>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区乡村振兴局</t>
  </si>
  <si>
    <t>金融保险配套项目</t>
  </si>
  <si>
    <t>小额贷款贴息</t>
  </si>
  <si>
    <r>
      <t>2023</t>
    </r>
    <r>
      <rPr>
        <sz val="12"/>
        <rFont val="仿宋_GB2312"/>
        <charset val="134"/>
      </rPr>
      <t>年小额信贷贴息项目</t>
    </r>
  </si>
  <si>
    <r>
      <t>帮助脱贫群众解决资金问题，申请扶贫信贷贴息，提高生产生活能力。计划帮助脱贫群众申请小额信贷贴息，助力巩固脱贫攻坚工作，受益群众约</t>
    </r>
    <r>
      <rPr>
        <sz val="12"/>
        <rFont val="Times New Roman"/>
        <charset val="134"/>
      </rPr>
      <t>2600</t>
    </r>
    <r>
      <rPr>
        <sz val="12"/>
        <rFont val="仿宋_GB2312"/>
        <charset val="134"/>
      </rPr>
      <t>人次。</t>
    </r>
  </si>
  <si>
    <t>政策保障类项目小计</t>
  </si>
  <si>
    <t>就业项目</t>
  </si>
  <si>
    <t>公益性岗位</t>
  </si>
  <si>
    <r>
      <t>2023</t>
    </r>
    <r>
      <rPr>
        <sz val="12"/>
        <rFont val="仿宋_GB2312"/>
        <charset val="134"/>
      </rPr>
      <t>年公益性岗位项目</t>
    </r>
  </si>
  <si>
    <r>
      <t>帮助解决脱贫群众务工岗位，提高脱贫群众家庭收入。开发脱贫户、监测户劳动岗位，帮助解决有就业意愿的劳动力约</t>
    </r>
    <r>
      <rPr>
        <sz val="12"/>
        <rFont val="Times New Roman"/>
        <charset val="134"/>
      </rPr>
      <t>750</t>
    </r>
    <r>
      <rPr>
        <sz val="12"/>
        <rFont val="仿宋_GB2312"/>
        <charset val="134"/>
      </rPr>
      <t>人实现就业。</t>
    </r>
  </si>
  <si>
    <t>农村供水保障设施建设项目小计</t>
  </si>
  <si>
    <t>乡村建设行动</t>
  </si>
  <si>
    <r>
      <t>农村基础设施</t>
    </r>
    <r>
      <rPr>
        <sz val="12"/>
        <rFont val="Times New Roman"/>
        <charset val="134"/>
      </rPr>
      <t xml:space="preserve">
</t>
    </r>
    <r>
      <rPr>
        <sz val="12"/>
        <rFont val="仿宋_GB2312"/>
        <charset val="134"/>
      </rPr>
      <t>（含产业配套基础设施）</t>
    </r>
  </si>
  <si>
    <t>农村供水保障设施建设</t>
  </si>
  <si>
    <t>贵台镇屯良村、那逻村委人饮供水保障工程</t>
  </si>
  <si>
    <r>
      <t>铺设管径</t>
    </r>
    <r>
      <rPr>
        <sz val="12"/>
        <rFont val="Times New Roman"/>
        <charset val="134"/>
      </rPr>
      <t>200mm</t>
    </r>
    <r>
      <rPr>
        <sz val="12"/>
        <rFont val="仿宋_GB2312"/>
        <charset val="134"/>
      </rPr>
      <t>的</t>
    </r>
    <r>
      <rPr>
        <sz val="12"/>
        <rFont val="Times New Roman"/>
        <charset val="134"/>
      </rPr>
      <t>PE</t>
    </r>
    <r>
      <rPr>
        <sz val="12"/>
        <rFont val="仿宋_GB2312"/>
        <charset val="134"/>
      </rPr>
      <t>管约</t>
    </r>
    <r>
      <rPr>
        <sz val="12"/>
        <rFont val="Times New Roman"/>
        <charset val="134"/>
      </rPr>
      <t>7.5km</t>
    </r>
    <r>
      <rPr>
        <sz val="12"/>
        <rFont val="仿宋_GB2312"/>
        <charset val="134"/>
      </rPr>
      <t>及部分配水管网，受益人口约</t>
    </r>
    <r>
      <rPr>
        <sz val="12"/>
        <rFont val="Times New Roman"/>
        <charset val="134"/>
      </rPr>
      <t>2500</t>
    </r>
    <r>
      <rPr>
        <sz val="12"/>
        <rFont val="仿宋_GB2312"/>
        <charset val="134"/>
      </rPr>
      <t>人。</t>
    </r>
  </si>
  <si>
    <t>区水利局</t>
  </si>
  <si>
    <r>
      <t>板城镇</t>
    </r>
    <r>
      <rPr>
        <sz val="12"/>
        <rFont val="Times New Roman"/>
        <charset val="134"/>
      </rPr>
      <t>2023</t>
    </r>
    <r>
      <rPr>
        <sz val="12"/>
        <rFont val="仿宋_GB2312"/>
        <charset val="134"/>
      </rPr>
      <t>年高龙村、红华村委人饮供水保障工程项目</t>
    </r>
  </si>
  <si>
    <r>
      <t>建设蓄水池和沉淀池各</t>
    </r>
    <r>
      <rPr>
        <sz val="12"/>
        <rFont val="Times New Roman"/>
        <charset val="134"/>
      </rPr>
      <t>1</t>
    </r>
    <r>
      <rPr>
        <sz val="12"/>
        <rFont val="仿宋_GB2312"/>
        <charset val="134"/>
      </rPr>
      <t>个，</t>
    </r>
    <r>
      <rPr>
        <sz val="12"/>
        <rFont val="Times New Roman"/>
        <charset val="134"/>
      </rPr>
      <t>5.0km</t>
    </r>
    <r>
      <rPr>
        <sz val="12"/>
        <rFont val="仿宋_GB2312"/>
        <charset val="134"/>
      </rPr>
      <t>饮水管道铺设，受益人口约</t>
    </r>
    <r>
      <rPr>
        <sz val="12"/>
        <rFont val="Times New Roman"/>
        <charset val="134"/>
      </rPr>
      <t>30000</t>
    </r>
    <r>
      <rPr>
        <sz val="12"/>
        <rFont val="仿宋_GB2312"/>
        <charset val="134"/>
      </rPr>
      <t>人。</t>
    </r>
  </si>
  <si>
    <t>人居环境整治项目小计</t>
  </si>
  <si>
    <t>人居环境整治</t>
  </si>
  <si>
    <t>农村污水治理</t>
  </si>
  <si>
    <t>大垌镇歌标村歌标自然村村级排污系统项目</t>
  </si>
  <si>
    <r>
      <t>HDPE</t>
    </r>
    <r>
      <rPr>
        <sz val="12"/>
        <rFont val="仿宋_GB2312"/>
        <charset val="134"/>
      </rPr>
      <t>塑钢缠绕管</t>
    </r>
    <r>
      <rPr>
        <sz val="12"/>
        <rFont val="Times New Roman"/>
        <charset val="134"/>
      </rPr>
      <t>DN300 428</t>
    </r>
    <r>
      <rPr>
        <sz val="12"/>
        <rFont val="仿宋_GB2312"/>
        <charset val="134"/>
      </rPr>
      <t>米，</t>
    </r>
    <r>
      <rPr>
        <sz val="12"/>
        <rFont val="Times New Roman"/>
        <charset val="134"/>
      </rPr>
      <t xml:space="preserve">PCV </t>
    </r>
    <r>
      <rPr>
        <sz val="12"/>
        <rFont val="仿宋_GB2312"/>
        <charset val="134"/>
      </rPr>
      <t>塑料管</t>
    </r>
    <r>
      <rPr>
        <sz val="12"/>
        <rFont val="Times New Roman"/>
        <charset val="134"/>
      </rPr>
      <t>DN160 420</t>
    </r>
    <r>
      <rPr>
        <sz val="12"/>
        <rFont val="仿宋_GB2312"/>
        <charset val="134"/>
      </rPr>
      <t>米，</t>
    </r>
    <r>
      <rPr>
        <sz val="12"/>
        <rFont val="Times New Roman"/>
        <charset val="134"/>
      </rPr>
      <t>φ1000</t>
    </r>
    <r>
      <rPr>
        <sz val="12"/>
        <rFont val="仿宋_GB2312"/>
        <charset val="134"/>
      </rPr>
      <t>圆形预制混凝土污水检查井</t>
    </r>
    <r>
      <rPr>
        <sz val="12"/>
        <rFont val="Times New Roman"/>
        <charset val="134"/>
      </rPr>
      <t>23</t>
    </r>
    <r>
      <rPr>
        <sz val="12"/>
        <rFont val="仿宋_GB2312"/>
        <charset val="134"/>
      </rPr>
      <t>座，污水处理终端</t>
    </r>
    <r>
      <rPr>
        <sz val="12"/>
        <rFont val="Times New Roman"/>
        <charset val="134"/>
      </rPr>
      <t>1</t>
    </r>
    <r>
      <rPr>
        <sz val="12"/>
        <rFont val="仿宋_GB2312"/>
        <charset val="134"/>
      </rPr>
      <t>座。</t>
    </r>
  </si>
  <si>
    <t>自治区重点村</t>
  </si>
  <si>
    <t>小型农田水利设施建设项目小计</t>
  </si>
  <si>
    <t>小型农田水利设施建设</t>
  </si>
  <si>
    <t>大直镇屯笔村委屯顶片区农田水利项目</t>
  </si>
  <si>
    <r>
      <t>建设农田水利灌溉（长度</t>
    </r>
    <r>
      <rPr>
        <sz val="12"/>
        <rFont val="Times New Roman"/>
        <charset val="134"/>
      </rPr>
      <t>2500</t>
    </r>
    <r>
      <rPr>
        <sz val="12"/>
        <rFont val="仿宋_GB2312"/>
        <charset val="134"/>
      </rPr>
      <t>米，宽</t>
    </r>
    <r>
      <rPr>
        <sz val="12"/>
        <rFont val="Times New Roman"/>
        <charset val="134"/>
      </rPr>
      <t>2</t>
    </r>
    <r>
      <rPr>
        <sz val="12"/>
        <rFont val="仿宋_GB2312"/>
        <charset val="134"/>
      </rPr>
      <t>米，高</t>
    </r>
    <r>
      <rPr>
        <sz val="12"/>
        <rFont val="Times New Roman"/>
        <charset val="134"/>
      </rPr>
      <t>80</t>
    </r>
    <r>
      <rPr>
        <sz val="12"/>
        <rFont val="仿宋_GB2312"/>
        <charset val="134"/>
      </rPr>
      <t>厘米）。</t>
    </r>
  </si>
  <si>
    <r>
      <t>那蒙镇六马村委依垅村</t>
    </r>
    <r>
      <rPr>
        <sz val="12"/>
        <rFont val="Times New Roman"/>
        <charset val="134"/>
      </rPr>
      <t>2023</t>
    </r>
    <r>
      <rPr>
        <sz val="12"/>
        <rFont val="仿宋_GB2312"/>
        <charset val="134"/>
      </rPr>
      <t>年农田水利灌溉项目</t>
    </r>
  </si>
  <si>
    <r>
      <t>修建灌排渠</t>
    </r>
    <r>
      <rPr>
        <sz val="12"/>
        <rFont val="Times New Roman"/>
        <charset val="134"/>
      </rPr>
      <t>2</t>
    </r>
    <r>
      <rPr>
        <sz val="12"/>
        <rFont val="仿宋_GB2312"/>
        <charset val="134"/>
      </rPr>
      <t>条共</t>
    </r>
    <r>
      <rPr>
        <sz val="12"/>
        <rFont val="Times New Roman"/>
        <charset val="134"/>
      </rPr>
      <t>1510</t>
    </r>
    <r>
      <rPr>
        <sz val="12"/>
        <rFont val="仿宋_GB2312"/>
        <charset val="134"/>
      </rPr>
      <t>米，钢筋混凝土管涵</t>
    </r>
    <r>
      <rPr>
        <sz val="12"/>
        <rFont val="Times New Roman"/>
        <charset val="134"/>
      </rPr>
      <t>9</t>
    </r>
    <r>
      <rPr>
        <sz val="12"/>
        <rFont val="仿宋_GB2312"/>
        <charset val="134"/>
      </rPr>
      <t>座，渠道分水闸</t>
    </r>
    <r>
      <rPr>
        <sz val="12"/>
        <rFont val="Times New Roman"/>
        <charset val="134"/>
      </rPr>
      <t>4</t>
    </r>
    <r>
      <rPr>
        <sz val="12"/>
        <rFont val="仿宋_GB2312"/>
        <charset val="134"/>
      </rPr>
      <t>座。</t>
    </r>
  </si>
  <si>
    <t>农村道路建设（通村路、通户路、小型桥梁等）项目小计</t>
  </si>
  <si>
    <t>农村基础设施（含产业配套基础设施）</t>
  </si>
  <si>
    <t>农村道路建设（通村路、通户路、小型桥梁等）</t>
  </si>
  <si>
    <t>大直镇英雄村委上岽村桥建设项目</t>
  </si>
  <si>
    <r>
      <t>上岽村桥梁长</t>
    </r>
    <r>
      <rPr>
        <sz val="12"/>
        <rFont val="Times New Roman"/>
        <charset val="134"/>
      </rPr>
      <t>20</t>
    </r>
    <r>
      <rPr>
        <sz val="12"/>
        <rFont val="仿宋_GB2312"/>
        <charset val="134"/>
      </rPr>
      <t>米。</t>
    </r>
  </si>
  <si>
    <t>区交通运输局</t>
  </si>
  <si>
    <r>
      <t>板城镇</t>
    </r>
    <r>
      <rPr>
        <sz val="12"/>
        <rFont val="Times New Roman"/>
        <charset val="134"/>
      </rPr>
      <t>2023</t>
    </r>
    <r>
      <rPr>
        <sz val="12"/>
        <rFont val="仿宋_GB2312"/>
        <charset val="134"/>
      </rPr>
      <t>年新城村委屯陈桥梁建设项目</t>
    </r>
  </si>
  <si>
    <r>
      <t>桥长</t>
    </r>
    <r>
      <rPr>
        <sz val="12"/>
        <rFont val="Times New Roman"/>
        <charset val="134"/>
      </rPr>
      <t>24</t>
    </r>
    <r>
      <rPr>
        <sz val="12"/>
        <rFont val="仿宋_GB2312"/>
        <charset val="134"/>
      </rPr>
      <t>米、宽</t>
    </r>
    <r>
      <rPr>
        <sz val="12"/>
        <rFont val="Times New Roman"/>
        <charset val="134"/>
      </rPr>
      <t>5.5</t>
    </r>
    <r>
      <rPr>
        <sz val="12"/>
        <rFont val="仿宋_GB2312"/>
        <charset val="134"/>
      </rPr>
      <t>米。</t>
    </r>
  </si>
  <si>
    <t>村庄规划编制项目小计</t>
  </si>
  <si>
    <t>村庄规划编制（编修）</t>
  </si>
  <si>
    <r>
      <t>大寺镇大寺村</t>
    </r>
    <r>
      <rPr>
        <sz val="12"/>
        <rFont val="Times New Roman"/>
        <charset val="134"/>
      </rPr>
      <t>2023</t>
    </r>
    <r>
      <rPr>
        <sz val="12"/>
        <rFont val="仿宋_GB2312"/>
        <charset val="134"/>
      </rPr>
      <t>年村庄规划项目</t>
    </r>
  </si>
  <si>
    <t>编制大寺村村庄规划。</t>
  </si>
  <si>
    <t>区自然资源局</t>
  </si>
  <si>
    <r>
      <t>大寺镇那葛村</t>
    </r>
    <r>
      <rPr>
        <sz val="12"/>
        <rFont val="Times New Roman"/>
        <charset val="134"/>
      </rPr>
      <t>2023</t>
    </r>
    <r>
      <rPr>
        <sz val="12"/>
        <rFont val="仿宋_GB2312"/>
        <charset val="134"/>
      </rPr>
      <t>年村庄规划项目</t>
    </r>
  </si>
  <si>
    <t>编制那葛村村庄规划。</t>
  </si>
  <si>
    <t>项目管理费项目小计</t>
  </si>
  <si>
    <t>项目管理费</t>
  </si>
  <si>
    <r>
      <t>2023</t>
    </r>
    <r>
      <rPr>
        <sz val="12"/>
        <rFont val="仿宋_GB2312"/>
        <charset val="134"/>
      </rPr>
      <t>年项目管理费</t>
    </r>
  </si>
  <si>
    <t>项目管理费（监理费、设计费、检测费、建设单位管理费等）。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</si>
</sst>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黑体"/>
      <charset val="134"/>
    </font>
    <font>
      <b/>
      <sz val="11"/>
      <color theme="1"/>
      <name val="黑体"/>
      <charset val="134"/>
    </font>
    <font>
      <sz val="11"/>
      <name val="宋体"/>
      <charset val="134"/>
      <scheme val="minor"/>
    </font>
    <font>
      <b/>
      <sz val="11"/>
      <color theme="1"/>
      <name val="宋体"/>
      <charset val="134"/>
      <scheme val="minor"/>
    </font>
    <font>
      <b/>
      <sz val="11"/>
      <name val="宋体"/>
      <charset val="134"/>
      <scheme val="minor"/>
    </font>
    <font>
      <sz val="14"/>
      <name val="黑体"/>
      <charset val="134"/>
    </font>
    <font>
      <sz val="20"/>
      <name val="Times New Roman"/>
      <charset val="134"/>
    </font>
    <font>
      <sz val="12"/>
      <name val="Times New Roman"/>
      <charset val="134"/>
    </font>
    <font>
      <sz val="12"/>
      <name val="黑体"/>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20"/>
      <name val="方正小标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1" fillId="0" borderId="0"/>
    <xf numFmtId="0" fontId="0"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0" fillId="0" borderId="0" xfId="0" applyFill="1" applyAlignment="1">
      <alignment horizontal="justify" vertical="center"/>
    </xf>
    <xf numFmtId="0" fontId="6" fillId="0" borderId="0" xfId="0" applyFont="1" applyFill="1" applyAlignment="1">
      <alignment horizontal="left" vertical="center"/>
    </xf>
    <xf numFmtId="0" fontId="3" fillId="0" borderId="0" xfId="0" applyFont="1" applyFill="1" applyAlignment="1">
      <alignment horizontal="justify"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top" wrapText="1"/>
    </xf>
    <xf numFmtId="0" fontId="10" fillId="0"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7" xfId="53"/>
  </cellStyles>
  <dxfs count="2">
    <dxf>
      <font>
        <color rgb="FF9C0006"/>
      </font>
      <fill>
        <patternFill patternType="solid">
          <bgColor rgb="FFFFC7CE"/>
        </patternFill>
      </fill>
    </dxf>
    <dxf>
      <font>
        <color rgb="FF9C0006"/>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topLeftCell="A29" workbookViewId="0">
      <selection activeCell="A2" sqref="A2:J2"/>
    </sheetView>
  </sheetViews>
  <sheetFormatPr defaultColWidth="9" defaultRowHeight="39.95" customHeight="1"/>
  <cols>
    <col min="1" max="1" width="5.75" style="5" customWidth="1"/>
    <col min="2" max="2" width="10.5666666666667" style="5" customWidth="1"/>
    <col min="3" max="3" width="9.56666666666667" style="5" customWidth="1"/>
    <col min="4" max="4" width="12" style="5" customWidth="1"/>
    <col min="5" max="5" width="18.6583333333333" style="5" customWidth="1"/>
    <col min="6" max="6" width="40.7666666666667" style="11" customWidth="1"/>
    <col min="7" max="7" width="12.75" style="5" customWidth="1"/>
    <col min="8" max="8" width="9.90833333333333" style="5" customWidth="1"/>
    <col min="9" max="9" width="8" style="5" customWidth="1"/>
    <col min="10" max="10" width="13.5166666666667" style="5" customWidth="1"/>
    <col min="11" max="16381" width="9" style="5"/>
  </cols>
  <sheetData>
    <row r="1" ht="37" customHeight="1" spans="1:10">
      <c r="A1" s="12" t="s">
        <v>0</v>
      </c>
      <c r="B1" s="12"/>
      <c r="C1" s="4"/>
      <c r="D1" s="4"/>
      <c r="E1" s="4"/>
      <c r="F1" s="13"/>
      <c r="G1" s="4"/>
      <c r="H1" s="4"/>
      <c r="I1" s="4"/>
      <c r="J1" s="4"/>
    </row>
    <row r="2" ht="61" customHeight="1" spans="1:10">
      <c r="A2" s="14" t="s">
        <v>1</v>
      </c>
      <c r="B2" s="14"/>
      <c r="C2" s="14"/>
      <c r="D2" s="14"/>
      <c r="E2" s="14"/>
      <c r="F2" s="15"/>
      <c r="G2" s="14"/>
      <c r="H2" s="14"/>
      <c r="I2" s="14"/>
      <c r="J2" s="14"/>
    </row>
    <row r="3" ht="22" customHeight="1" spans="1:10">
      <c r="A3" s="16"/>
      <c r="B3" s="16"/>
      <c r="C3" s="16"/>
      <c r="D3" s="16"/>
      <c r="E3" s="16"/>
      <c r="F3" s="17"/>
      <c r="G3" s="16"/>
      <c r="H3" s="16"/>
      <c r="I3" s="16"/>
      <c r="J3" s="16"/>
    </row>
    <row r="4" s="1" customFormat="1" ht="42" customHeight="1" spans="1:10">
      <c r="A4" s="18" t="s">
        <v>2</v>
      </c>
      <c r="B4" s="18" t="s">
        <v>3</v>
      </c>
      <c r="C4" s="18" t="s">
        <v>4</v>
      </c>
      <c r="D4" s="18" t="s">
        <v>5</v>
      </c>
      <c r="E4" s="18" t="s">
        <v>6</v>
      </c>
      <c r="F4" s="18" t="s">
        <v>7</v>
      </c>
      <c r="G4" s="18" t="s">
        <v>8</v>
      </c>
      <c r="H4" s="18" t="s">
        <v>9</v>
      </c>
      <c r="I4" s="18" t="s">
        <v>10</v>
      </c>
      <c r="J4" s="18" t="s">
        <v>11</v>
      </c>
    </row>
    <row r="5" s="2" customFormat="1" ht="25" customHeight="1" spans="1:10">
      <c r="A5" s="18"/>
      <c r="B5" s="19" t="s">
        <v>12</v>
      </c>
      <c r="C5" s="19"/>
      <c r="D5" s="19"/>
      <c r="E5" s="19"/>
      <c r="F5" s="20"/>
      <c r="G5" s="18">
        <f>G6+G21+G23+G26+G28+G31+G34+G37</f>
        <v>2182</v>
      </c>
      <c r="H5" s="18"/>
      <c r="I5" s="18"/>
      <c r="J5" s="18"/>
    </row>
    <row r="6" s="2" customFormat="1" ht="25" customHeight="1" spans="1:10">
      <c r="A6" s="18"/>
      <c r="B6" s="19" t="s">
        <v>13</v>
      </c>
      <c r="C6" s="19"/>
      <c r="D6" s="19"/>
      <c r="E6" s="19"/>
      <c r="F6" s="20"/>
      <c r="G6" s="18">
        <f>SUM(G7:G20)</f>
        <v>1185</v>
      </c>
      <c r="H6" s="18"/>
      <c r="I6" s="18"/>
      <c r="J6" s="18"/>
    </row>
    <row r="7" ht="58" customHeight="1" spans="1:10">
      <c r="A7" s="18">
        <v>1</v>
      </c>
      <c r="B7" s="21" t="s">
        <v>14</v>
      </c>
      <c r="C7" s="21" t="s">
        <v>15</v>
      </c>
      <c r="D7" s="21" t="s">
        <v>16</v>
      </c>
      <c r="E7" s="21" t="s">
        <v>17</v>
      </c>
      <c r="F7" s="22" t="s">
        <v>18</v>
      </c>
      <c r="G7" s="23">
        <v>5</v>
      </c>
      <c r="H7" s="21" t="s">
        <v>19</v>
      </c>
      <c r="I7" s="21" t="s">
        <v>20</v>
      </c>
      <c r="J7" s="26" t="s">
        <v>21</v>
      </c>
    </row>
    <row r="8" ht="55" customHeight="1" spans="1:10">
      <c r="A8" s="18">
        <v>2</v>
      </c>
      <c r="B8" s="21" t="s">
        <v>14</v>
      </c>
      <c r="C8" s="21" t="s">
        <v>15</v>
      </c>
      <c r="D8" s="21" t="s">
        <v>16</v>
      </c>
      <c r="E8" s="21" t="s">
        <v>22</v>
      </c>
      <c r="F8" s="22" t="s">
        <v>23</v>
      </c>
      <c r="G8" s="23">
        <v>5</v>
      </c>
      <c r="H8" s="21" t="s">
        <v>19</v>
      </c>
      <c r="I8" s="21" t="s">
        <v>20</v>
      </c>
      <c r="J8" s="26" t="s">
        <v>21</v>
      </c>
    </row>
    <row r="9" ht="122" customHeight="1" spans="1:10">
      <c r="A9" s="18">
        <v>3</v>
      </c>
      <c r="B9" s="21" t="s">
        <v>14</v>
      </c>
      <c r="C9" s="21" t="s">
        <v>15</v>
      </c>
      <c r="D9" s="21" t="s">
        <v>16</v>
      </c>
      <c r="E9" s="21" t="s">
        <v>24</v>
      </c>
      <c r="F9" s="22" t="s">
        <v>25</v>
      </c>
      <c r="G9" s="23">
        <v>15</v>
      </c>
      <c r="H9" s="21" t="s">
        <v>26</v>
      </c>
      <c r="I9" s="21" t="s">
        <v>20</v>
      </c>
      <c r="J9" s="23"/>
    </row>
    <row r="10" s="3" customFormat="1" ht="58" customHeight="1" spans="1:10">
      <c r="A10" s="18">
        <v>4</v>
      </c>
      <c r="B10" s="21" t="s">
        <v>14</v>
      </c>
      <c r="C10" s="21" t="s">
        <v>15</v>
      </c>
      <c r="D10" s="21" t="s">
        <v>16</v>
      </c>
      <c r="E10" s="21" t="s">
        <v>27</v>
      </c>
      <c r="F10" s="22" t="s">
        <v>28</v>
      </c>
      <c r="G10" s="23">
        <v>6</v>
      </c>
      <c r="H10" s="21" t="s">
        <v>29</v>
      </c>
      <c r="I10" s="21" t="s">
        <v>20</v>
      </c>
      <c r="J10" s="23"/>
    </row>
    <row r="11" s="3" customFormat="1" ht="57" customHeight="1" spans="1:10">
      <c r="A11" s="18">
        <v>5</v>
      </c>
      <c r="B11" s="21" t="s">
        <v>14</v>
      </c>
      <c r="C11" s="21" t="s">
        <v>15</v>
      </c>
      <c r="D11" s="21" t="s">
        <v>16</v>
      </c>
      <c r="E11" s="21" t="s">
        <v>30</v>
      </c>
      <c r="F11" s="22" t="s">
        <v>31</v>
      </c>
      <c r="G11" s="23">
        <v>3</v>
      </c>
      <c r="H11" s="21" t="s">
        <v>32</v>
      </c>
      <c r="I11" s="21" t="s">
        <v>20</v>
      </c>
      <c r="J11" s="23"/>
    </row>
    <row r="12" ht="57" customHeight="1" spans="1:10">
      <c r="A12" s="18">
        <v>6</v>
      </c>
      <c r="B12" s="21" t="s">
        <v>14</v>
      </c>
      <c r="C12" s="21" t="s">
        <v>15</v>
      </c>
      <c r="D12" s="21" t="s">
        <v>33</v>
      </c>
      <c r="E12" s="21" t="s">
        <v>34</v>
      </c>
      <c r="F12" s="22" t="s">
        <v>35</v>
      </c>
      <c r="G12" s="23">
        <v>6</v>
      </c>
      <c r="H12" s="21" t="s">
        <v>19</v>
      </c>
      <c r="I12" s="21" t="s">
        <v>20</v>
      </c>
      <c r="J12" s="21" t="s">
        <v>36</v>
      </c>
    </row>
    <row r="13" ht="126" customHeight="1" spans="1:10">
      <c r="A13" s="18">
        <v>7</v>
      </c>
      <c r="B13" s="21" t="s">
        <v>14</v>
      </c>
      <c r="C13" s="21" t="s">
        <v>15</v>
      </c>
      <c r="D13" s="21" t="s">
        <v>37</v>
      </c>
      <c r="E13" s="21" t="s">
        <v>38</v>
      </c>
      <c r="F13" s="22" t="s">
        <v>39</v>
      </c>
      <c r="G13" s="18">
        <v>607</v>
      </c>
      <c r="H13" s="21" t="s">
        <v>26</v>
      </c>
      <c r="I13" s="21" t="s">
        <v>20</v>
      </c>
      <c r="J13" s="18"/>
    </row>
    <row r="14" s="3" customFormat="1" ht="95" customHeight="1" spans="1:10">
      <c r="A14" s="18">
        <v>8</v>
      </c>
      <c r="B14" s="21" t="s">
        <v>14</v>
      </c>
      <c r="C14" s="21" t="s">
        <v>40</v>
      </c>
      <c r="D14" s="21" t="s">
        <v>41</v>
      </c>
      <c r="E14" s="21" t="s">
        <v>42</v>
      </c>
      <c r="F14" s="22" t="s">
        <v>43</v>
      </c>
      <c r="G14" s="18">
        <v>120</v>
      </c>
      <c r="H14" s="21" t="s">
        <v>20</v>
      </c>
      <c r="I14" s="21" t="s">
        <v>20</v>
      </c>
      <c r="J14" s="18"/>
    </row>
    <row r="15" s="4" customFormat="1" ht="127" customHeight="1" spans="1:10">
      <c r="A15" s="18">
        <v>9</v>
      </c>
      <c r="B15" s="21" t="s">
        <v>14</v>
      </c>
      <c r="C15" s="21" t="s">
        <v>40</v>
      </c>
      <c r="D15" s="21" t="s">
        <v>41</v>
      </c>
      <c r="E15" s="21" t="s">
        <v>44</v>
      </c>
      <c r="F15" s="22" t="s">
        <v>45</v>
      </c>
      <c r="G15" s="23">
        <v>15</v>
      </c>
      <c r="H15" s="21" t="s">
        <v>46</v>
      </c>
      <c r="I15" s="21" t="s">
        <v>20</v>
      </c>
      <c r="J15" s="21" t="s">
        <v>36</v>
      </c>
    </row>
    <row r="16" s="3" customFormat="1" ht="113" customHeight="1" spans="1:10">
      <c r="A16" s="18">
        <v>10</v>
      </c>
      <c r="B16" s="21" t="s">
        <v>14</v>
      </c>
      <c r="C16" s="21" t="s">
        <v>40</v>
      </c>
      <c r="D16" s="21" t="s">
        <v>41</v>
      </c>
      <c r="E16" s="21" t="s">
        <v>47</v>
      </c>
      <c r="F16" s="22" t="s">
        <v>48</v>
      </c>
      <c r="G16" s="23">
        <v>15</v>
      </c>
      <c r="H16" s="21" t="s">
        <v>49</v>
      </c>
      <c r="I16" s="21" t="s">
        <v>20</v>
      </c>
      <c r="J16" s="23"/>
    </row>
    <row r="17" s="5" customFormat="1" ht="60" customHeight="1" spans="1:10">
      <c r="A17" s="18">
        <v>11</v>
      </c>
      <c r="B17" s="21" t="s">
        <v>14</v>
      </c>
      <c r="C17" s="21" t="s">
        <v>40</v>
      </c>
      <c r="D17" s="21" t="s">
        <v>50</v>
      </c>
      <c r="E17" s="21" t="s">
        <v>51</v>
      </c>
      <c r="F17" s="22" t="s">
        <v>52</v>
      </c>
      <c r="G17" s="23">
        <v>8</v>
      </c>
      <c r="H17" s="21" t="s">
        <v>53</v>
      </c>
      <c r="I17" s="21" t="s">
        <v>20</v>
      </c>
      <c r="J17" s="21" t="s">
        <v>54</v>
      </c>
    </row>
    <row r="18" s="3" customFormat="1" ht="57" customHeight="1" spans="1:10">
      <c r="A18" s="18">
        <v>12</v>
      </c>
      <c r="B18" s="21" t="s">
        <v>14</v>
      </c>
      <c r="C18" s="21" t="s">
        <v>40</v>
      </c>
      <c r="D18" s="21" t="s">
        <v>50</v>
      </c>
      <c r="E18" s="21" t="s">
        <v>55</v>
      </c>
      <c r="F18" s="22" t="s">
        <v>56</v>
      </c>
      <c r="G18" s="18">
        <v>10</v>
      </c>
      <c r="H18" s="21" t="s">
        <v>29</v>
      </c>
      <c r="I18" s="21" t="s">
        <v>20</v>
      </c>
      <c r="J18" s="23"/>
    </row>
    <row r="19" ht="73" customHeight="1" spans="1:10">
      <c r="A19" s="18">
        <v>13</v>
      </c>
      <c r="B19" s="21" t="s">
        <v>14</v>
      </c>
      <c r="C19" s="21" t="s">
        <v>57</v>
      </c>
      <c r="D19" s="21" t="s">
        <v>58</v>
      </c>
      <c r="E19" s="21" t="s">
        <v>59</v>
      </c>
      <c r="F19" s="22" t="s">
        <v>60</v>
      </c>
      <c r="G19" s="23">
        <v>350</v>
      </c>
      <c r="H19" s="21" t="s">
        <v>19</v>
      </c>
      <c r="I19" s="21" t="s">
        <v>61</v>
      </c>
      <c r="J19" s="23"/>
    </row>
    <row r="20" ht="78" customHeight="1" spans="1:10">
      <c r="A20" s="18">
        <v>14</v>
      </c>
      <c r="B20" s="21" t="s">
        <v>14</v>
      </c>
      <c r="C20" s="21" t="s">
        <v>62</v>
      </c>
      <c r="D20" s="21" t="s">
        <v>63</v>
      </c>
      <c r="E20" s="18" t="s">
        <v>64</v>
      </c>
      <c r="F20" s="22" t="s">
        <v>65</v>
      </c>
      <c r="G20" s="18">
        <v>20</v>
      </c>
      <c r="H20" s="21" t="s">
        <v>61</v>
      </c>
      <c r="I20" s="21" t="s">
        <v>61</v>
      </c>
      <c r="J20" s="18"/>
    </row>
    <row r="21" s="6" customFormat="1" ht="25" customHeight="1" spans="1:10">
      <c r="A21" s="19" t="s">
        <v>66</v>
      </c>
      <c r="B21" s="19"/>
      <c r="C21" s="19"/>
      <c r="D21" s="19"/>
      <c r="E21" s="19"/>
      <c r="F21" s="20"/>
      <c r="G21" s="18">
        <f>SUM(G22:G22)</f>
        <v>200</v>
      </c>
      <c r="H21" s="18"/>
      <c r="I21" s="18"/>
      <c r="J21" s="18"/>
    </row>
    <row r="22" ht="65" customHeight="1" spans="1:10">
      <c r="A22" s="18">
        <v>15</v>
      </c>
      <c r="B22" s="21" t="s">
        <v>67</v>
      </c>
      <c r="C22" s="21" t="s">
        <v>68</v>
      </c>
      <c r="D22" s="21" t="s">
        <v>68</v>
      </c>
      <c r="E22" s="18" t="s">
        <v>69</v>
      </c>
      <c r="F22" s="22" t="s">
        <v>70</v>
      </c>
      <c r="G22" s="18">
        <v>200</v>
      </c>
      <c r="H22" s="21" t="s">
        <v>61</v>
      </c>
      <c r="I22" s="21" t="s">
        <v>61</v>
      </c>
      <c r="J22" s="18"/>
    </row>
    <row r="23" s="7" customFormat="1" ht="25" customHeight="1" spans="1:10">
      <c r="A23" s="18"/>
      <c r="B23" s="19" t="s">
        <v>71</v>
      </c>
      <c r="C23" s="19"/>
      <c r="D23" s="19"/>
      <c r="E23" s="19"/>
      <c r="F23" s="20"/>
      <c r="G23" s="18">
        <f>SUM(G24:G25)</f>
        <v>53.8</v>
      </c>
      <c r="H23" s="18"/>
      <c r="I23" s="18"/>
      <c r="J23" s="18"/>
    </row>
    <row r="24" s="8" customFormat="1" ht="90" customHeight="1" spans="1:10">
      <c r="A24" s="18">
        <v>16</v>
      </c>
      <c r="B24" s="21" t="s">
        <v>72</v>
      </c>
      <c r="C24" s="21" t="s">
        <v>73</v>
      </c>
      <c r="D24" s="21" t="s">
        <v>74</v>
      </c>
      <c r="E24" s="21" t="s">
        <v>75</v>
      </c>
      <c r="F24" s="22" t="s">
        <v>76</v>
      </c>
      <c r="G24" s="18">
        <v>28</v>
      </c>
      <c r="H24" s="21" t="s">
        <v>77</v>
      </c>
      <c r="I24" s="21" t="s">
        <v>77</v>
      </c>
      <c r="J24" s="21" t="s">
        <v>54</v>
      </c>
    </row>
    <row r="25" s="8" customFormat="1" ht="93" customHeight="1" spans="1:10">
      <c r="A25" s="18">
        <v>17</v>
      </c>
      <c r="B25" s="21" t="s">
        <v>72</v>
      </c>
      <c r="C25" s="21" t="s">
        <v>73</v>
      </c>
      <c r="D25" s="21" t="s">
        <v>74</v>
      </c>
      <c r="E25" s="21" t="s">
        <v>78</v>
      </c>
      <c r="F25" s="22" t="s">
        <v>79</v>
      </c>
      <c r="G25" s="18">
        <v>25.8</v>
      </c>
      <c r="H25" s="21" t="s">
        <v>77</v>
      </c>
      <c r="I25" s="21" t="s">
        <v>77</v>
      </c>
      <c r="J25" s="21" t="s">
        <v>54</v>
      </c>
    </row>
    <row r="26" s="9" customFormat="1" ht="25" customHeight="1" spans="1:10">
      <c r="A26" s="19" t="s">
        <v>80</v>
      </c>
      <c r="B26" s="19"/>
      <c r="C26" s="19"/>
      <c r="D26" s="19"/>
      <c r="E26" s="19"/>
      <c r="F26" s="20"/>
      <c r="G26" s="18">
        <f>SUM(G27:G27)</f>
        <v>29</v>
      </c>
      <c r="H26" s="18"/>
      <c r="I26" s="18"/>
      <c r="J26" s="18"/>
    </row>
    <row r="27" s="5" customFormat="1" ht="80" customHeight="1" spans="1:10">
      <c r="A27" s="18">
        <v>18</v>
      </c>
      <c r="B27" s="21" t="s">
        <v>72</v>
      </c>
      <c r="C27" s="21" t="s">
        <v>81</v>
      </c>
      <c r="D27" s="21" t="s">
        <v>82</v>
      </c>
      <c r="E27" s="21" t="s">
        <v>83</v>
      </c>
      <c r="F27" s="24" t="s">
        <v>84</v>
      </c>
      <c r="G27" s="18">
        <v>29</v>
      </c>
      <c r="H27" s="21" t="s">
        <v>61</v>
      </c>
      <c r="I27" s="21" t="s">
        <v>61</v>
      </c>
      <c r="J27" s="21" t="s">
        <v>85</v>
      </c>
    </row>
    <row r="28" s="6" customFormat="1" ht="25" customHeight="1" spans="1:10">
      <c r="A28" s="18"/>
      <c r="B28" s="19" t="s">
        <v>86</v>
      </c>
      <c r="C28" s="19"/>
      <c r="D28" s="19"/>
      <c r="E28" s="19"/>
      <c r="F28" s="20"/>
      <c r="G28" s="18">
        <f>SUM(G29:G30)</f>
        <v>29.2</v>
      </c>
      <c r="H28" s="18"/>
      <c r="I28" s="18"/>
      <c r="J28" s="18"/>
    </row>
    <row r="29" s="5" customFormat="1" ht="60" customHeight="1" spans="1:10">
      <c r="A29" s="18">
        <v>19</v>
      </c>
      <c r="B29" s="21" t="s">
        <v>14</v>
      </c>
      <c r="C29" s="21" t="s">
        <v>57</v>
      </c>
      <c r="D29" s="21" t="s">
        <v>87</v>
      </c>
      <c r="E29" s="21" t="s">
        <v>88</v>
      </c>
      <c r="F29" s="22" t="s">
        <v>89</v>
      </c>
      <c r="G29" s="18">
        <v>17</v>
      </c>
      <c r="H29" s="21" t="s">
        <v>20</v>
      </c>
      <c r="I29" s="21" t="s">
        <v>20</v>
      </c>
      <c r="J29" s="18"/>
    </row>
    <row r="30" s="5" customFormat="1" ht="67" customHeight="1" spans="1:10">
      <c r="A30" s="18">
        <v>20</v>
      </c>
      <c r="B30" s="21" t="s">
        <v>14</v>
      </c>
      <c r="C30" s="21" t="s">
        <v>57</v>
      </c>
      <c r="D30" s="21" t="s">
        <v>87</v>
      </c>
      <c r="E30" s="21" t="s">
        <v>90</v>
      </c>
      <c r="F30" s="22" t="s">
        <v>91</v>
      </c>
      <c r="G30" s="18">
        <v>12.2</v>
      </c>
      <c r="H30" s="21" t="s">
        <v>20</v>
      </c>
      <c r="I30" s="21" t="s">
        <v>20</v>
      </c>
      <c r="J30" s="18"/>
    </row>
    <row r="31" s="6" customFormat="1" ht="25" customHeight="1" spans="1:10">
      <c r="A31" s="19" t="s">
        <v>92</v>
      </c>
      <c r="B31" s="19"/>
      <c r="C31" s="19"/>
      <c r="D31" s="19"/>
      <c r="E31" s="19"/>
      <c r="F31" s="20"/>
      <c r="G31" s="18">
        <f>SUM(G32:G33)</f>
        <v>105</v>
      </c>
      <c r="H31" s="18"/>
      <c r="I31" s="18"/>
      <c r="J31" s="18"/>
    </row>
    <row r="32" s="5" customFormat="1" ht="81" customHeight="1" spans="1:10">
      <c r="A32" s="18">
        <v>21</v>
      </c>
      <c r="B32" s="21" t="s">
        <v>72</v>
      </c>
      <c r="C32" s="21" t="s">
        <v>93</v>
      </c>
      <c r="D32" s="21" t="s">
        <v>94</v>
      </c>
      <c r="E32" s="21" t="s">
        <v>95</v>
      </c>
      <c r="F32" s="22" t="s">
        <v>96</v>
      </c>
      <c r="G32" s="18">
        <v>54</v>
      </c>
      <c r="H32" s="21" t="s">
        <v>97</v>
      </c>
      <c r="I32" s="21" t="s">
        <v>97</v>
      </c>
      <c r="J32" s="18"/>
    </row>
    <row r="33" ht="87" customHeight="1" spans="1:10">
      <c r="A33" s="18">
        <v>22</v>
      </c>
      <c r="B33" s="21" t="s">
        <v>72</v>
      </c>
      <c r="C33" s="21" t="s">
        <v>93</v>
      </c>
      <c r="D33" s="21" t="s">
        <v>94</v>
      </c>
      <c r="E33" s="21" t="s">
        <v>98</v>
      </c>
      <c r="F33" s="22" t="s">
        <v>99</v>
      </c>
      <c r="G33" s="18">
        <v>51</v>
      </c>
      <c r="H33" s="21" t="s">
        <v>97</v>
      </c>
      <c r="I33" s="21" t="s">
        <v>97</v>
      </c>
      <c r="J33" s="18"/>
    </row>
    <row r="34" s="6" customFormat="1" ht="25" customHeight="1" spans="1:10">
      <c r="A34" s="19" t="s">
        <v>100</v>
      </c>
      <c r="B34" s="19"/>
      <c r="C34" s="19"/>
      <c r="D34" s="19"/>
      <c r="E34" s="19"/>
      <c r="F34" s="20"/>
      <c r="G34" s="18">
        <f>SUM(G35:G36)</f>
        <v>30</v>
      </c>
      <c r="H34" s="25"/>
      <c r="I34" s="18"/>
      <c r="J34" s="18"/>
    </row>
    <row r="35" ht="86" customHeight="1" spans="1:10">
      <c r="A35" s="18">
        <v>23</v>
      </c>
      <c r="B35" s="21" t="s">
        <v>72</v>
      </c>
      <c r="C35" s="21" t="s">
        <v>93</v>
      </c>
      <c r="D35" s="21" t="s">
        <v>101</v>
      </c>
      <c r="E35" s="21" t="s">
        <v>102</v>
      </c>
      <c r="F35" s="22" t="s">
        <v>103</v>
      </c>
      <c r="G35" s="18">
        <v>15</v>
      </c>
      <c r="H35" s="21" t="s">
        <v>104</v>
      </c>
      <c r="I35" s="21" t="s">
        <v>104</v>
      </c>
      <c r="J35" s="18"/>
    </row>
    <row r="36" ht="91" customHeight="1" spans="1:10">
      <c r="A36" s="18">
        <v>24</v>
      </c>
      <c r="B36" s="21" t="s">
        <v>72</v>
      </c>
      <c r="C36" s="21" t="s">
        <v>93</v>
      </c>
      <c r="D36" s="21" t="s">
        <v>101</v>
      </c>
      <c r="E36" s="21" t="s">
        <v>105</v>
      </c>
      <c r="F36" s="22" t="s">
        <v>106</v>
      </c>
      <c r="G36" s="18">
        <v>15</v>
      </c>
      <c r="H36" s="21" t="s">
        <v>104</v>
      </c>
      <c r="I36" s="21" t="s">
        <v>104</v>
      </c>
      <c r="J36" s="18"/>
    </row>
    <row r="37" s="10" customFormat="1" ht="25" customHeight="1" spans="1:10">
      <c r="A37" s="19" t="s">
        <v>107</v>
      </c>
      <c r="B37" s="19"/>
      <c r="C37" s="19"/>
      <c r="D37" s="19"/>
      <c r="E37" s="19"/>
      <c r="F37" s="20"/>
      <c r="G37" s="18">
        <f>SUM(G38)</f>
        <v>550</v>
      </c>
      <c r="H37" s="18"/>
      <c r="I37" s="18"/>
      <c r="J37" s="18"/>
    </row>
    <row r="38" ht="46" customHeight="1" spans="1:10">
      <c r="A38" s="18">
        <v>25</v>
      </c>
      <c r="B38" s="21" t="s">
        <v>108</v>
      </c>
      <c r="C38" s="21" t="s">
        <v>108</v>
      </c>
      <c r="D38" s="21" t="s">
        <v>108</v>
      </c>
      <c r="E38" s="18" t="s">
        <v>109</v>
      </c>
      <c r="F38" s="22" t="s">
        <v>110</v>
      </c>
      <c r="G38" s="18">
        <v>550</v>
      </c>
      <c r="H38" s="21" t="s">
        <v>61</v>
      </c>
      <c r="I38" s="21" t="s">
        <v>61</v>
      </c>
      <c r="J38" s="18"/>
    </row>
  </sheetData>
  <mergeCells count="12">
    <mergeCell ref="A1:B1"/>
    <mergeCell ref="A2:J2"/>
    <mergeCell ref="A3:J3"/>
    <mergeCell ref="B5:F5"/>
    <mergeCell ref="B6:F6"/>
    <mergeCell ref="A21:F21"/>
    <mergeCell ref="B23:F23"/>
    <mergeCell ref="A26:F26"/>
    <mergeCell ref="B28:F28"/>
    <mergeCell ref="A31:F31"/>
    <mergeCell ref="A34:F34"/>
    <mergeCell ref="A37:F37"/>
  </mergeCells>
  <conditionalFormatting sqref="E22">
    <cfRule type="duplicateValues" dxfId="0" priority="22"/>
  </conditionalFormatting>
  <conditionalFormatting sqref="E35">
    <cfRule type="duplicateValues" dxfId="0" priority="1"/>
  </conditionalFormatting>
  <conditionalFormatting sqref="E36">
    <cfRule type="duplicateValues" dxfId="1" priority="2"/>
    <cfRule type="duplicateValues" dxfId="0" priority="3"/>
    <cfRule type="duplicateValues" dxfId="0" priority="4"/>
  </conditionalFormatting>
  <conditionalFormatting sqref="E38">
    <cfRule type="duplicateValues" dxfId="1"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3"/>
    <cfRule type="duplicateValues" dxfId="0" priority="14"/>
    <cfRule type="duplicateValues" dxfId="0" priority="15"/>
    <cfRule type="duplicateValues" dxfId="0" priority="16"/>
    <cfRule type="duplicateValues" dxfId="0" priority="17"/>
    <cfRule type="duplicateValues" dxfId="0" priority="18"/>
  </conditionalFormatting>
  <conditionalFormatting sqref="E2:E4 E39:E1048576 E29:E30 E22">
    <cfRule type="duplicateValues" dxfId="1" priority="19"/>
    <cfRule type="duplicateValues" dxfId="0" priority="20"/>
    <cfRule type="duplicateValues" dxfId="0" priority="21"/>
  </conditionalFormatting>
  <pageMargins left="0.432638888888889" right="0.314583333333333" top="0.432638888888889" bottom="0.550694444444444" header="0.314583333333333" footer="0.354166666666667"/>
  <pageSetup paperSize="9" firstPageNumber="3" fitToHeight="0" orientation="landscape" useFirstPageNumber="1" horizontalDpi="600"/>
  <headerFooter differentOddEven="1">
    <oddFooter>&amp;R&amp;"宋体"&amp;14- &amp;P -</oddFooter>
    <evenFooter>&amp;L&amp;"宋体"&amp;14-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区本级资金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别胡闹</cp:lastModifiedBy>
  <dcterms:created xsi:type="dcterms:W3CDTF">2022-11-28T09:35:00Z</dcterms:created>
  <cp:lastPrinted>2022-11-29T00:47:00Z</cp:lastPrinted>
  <dcterms:modified xsi:type="dcterms:W3CDTF">2023-02-27T01:07:26Z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C1360B7AA5A34B4B9908B96C4F2AB397</vt:lpwstr>
  </property>
  <property fmtid="{D5CDD505-2E9C-101B-9397-08002B2CF9AE}" pid="3" name="KSOProductBuildVer">
    <vt:lpwstr>2052-11.1.0.13703</vt:lpwstr>
  </property>
</Properties>
</file>